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ne\Desktop\Business\MVP SPORTS CAMPS\MASTER - DOCUMENT\"/>
    </mc:Choice>
  </mc:AlternateContent>
  <xr:revisionPtr revIDLastSave="0" documentId="8_{CE588B62-4C69-4EB7-8A4D-C1CB954454E1}" xr6:coauthVersionLast="45" xr6:coauthVersionMax="45" xr10:uidLastSave="{00000000-0000-0000-0000-000000000000}"/>
  <bookViews>
    <workbookView xWindow="28680" yWindow="-120" windowWidth="29040" windowHeight="15840" xr2:uid="{69AA9424-EEEF-4637-A325-D216D62B0F06}"/>
  </bookViews>
  <sheets>
    <sheet name="GIRLS PROFILE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</sheets>
  <definedNames>
    <definedName name="_xlnm._FilterDatabase" localSheetId="0" hidden="1">'GIRLS PROFILES'!$A$4:$AC$29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3" l="1"/>
  <c r="N5" i="4"/>
  <c r="N5" i="5"/>
  <c r="N5" i="6"/>
  <c r="N5" i="7"/>
  <c r="N5" i="8"/>
  <c r="N5" i="9"/>
  <c r="N5" i="10"/>
  <c r="N5" i="11"/>
  <c r="N5" i="12"/>
  <c r="N5" i="13"/>
  <c r="N5" i="14"/>
  <c r="N5" i="15"/>
  <c r="N5" i="16"/>
  <c r="N5" i="17"/>
  <c r="N5" i="18"/>
  <c r="N5" i="19"/>
  <c r="N5" i="20"/>
  <c r="N5" i="21"/>
  <c r="N5" i="22"/>
  <c r="N5" i="23"/>
  <c r="N5" i="24"/>
  <c r="N5" i="25"/>
  <c r="N5" i="26"/>
  <c r="N5" i="2"/>
  <c r="S5" i="3"/>
  <c r="S5" i="4"/>
  <c r="S5" i="5"/>
  <c r="S5" i="6"/>
  <c r="S5" i="7"/>
  <c r="S5" i="8"/>
  <c r="S5" i="9"/>
  <c r="S5" i="10"/>
  <c r="S5" i="11"/>
  <c r="S5" i="12"/>
  <c r="S5" i="13"/>
  <c r="S5" i="14"/>
  <c r="S5" i="15"/>
  <c r="S5" i="16"/>
  <c r="S5" i="17"/>
  <c r="S5" i="18"/>
  <c r="S5" i="19"/>
  <c r="S5" i="20"/>
  <c r="S5" i="21"/>
  <c r="S5" i="22"/>
  <c r="S5" i="23"/>
  <c r="S5" i="24"/>
  <c r="S5" i="25"/>
  <c r="S5" i="26"/>
  <c r="S5" i="2"/>
  <c r="R5" i="3"/>
  <c r="R5" i="4"/>
  <c r="R5" i="5"/>
  <c r="R5" i="6"/>
  <c r="R5" i="7"/>
  <c r="R5" i="8"/>
  <c r="R5" i="9"/>
  <c r="R5" i="10"/>
  <c r="R5" i="11"/>
  <c r="R5" i="12"/>
  <c r="R5" i="13"/>
  <c r="R5" i="14"/>
  <c r="R5" i="15"/>
  <c r="R5" i="16"/>
  <c r="R5" i="17"/>
  <c r="R5" i="18"/>
  <c r="R5" i="19"/>
  <c r="R5" i="20"/>
  <c r="R5" i="21"/>
  <c r="R5" i="22"/>
  <c r="R5" i="23"/>
  <c r="R5" i="24"/>
  <c r="R5" i="25"/>
  <c r="R5" i="26"/>
  <c r="R5" i="2"/>
  <c r="K47" i="3"/>
  <c r="K47" i="4"/>
  <c r="K47" i="5"/>
  <c r="K47" i="6"/>
  <c r="K47" i="7"/>
  <c r="K47" i="8"/>
  <c r="K47" i="9"/>
  <c r="K47" i="10"/>
  <c r="K47" i="11"/>
  <c r="K47" i="12"/>
  <c r="K47" i="13"/>
  <c r="K47" i="14"/>
  <c r="K47" i="15"/>
  <c r="K47" i="16"/>
  <c r="K47" i="17"/>
  <c r="K47" i="18"/>
  <c r="K47" i="19"/>
  <c r="K47" i="20"/>
  <c r="K47" i="21"/>
  <c r="K47" i="22"/>
  <c r="K47" i="23"/>
  <c r="K47" i="24"/>
  <c r="K47" i="25"/>
  <c r="K47" i="26"/>
  <c r="K47" i="2"/>
  <c r="K45" i="3"/>
  <c r="K45" i="4"/>
  <c r="K45" i="5"/>
  <c r="K45" i="6"/>
  <c r="K45" i="7"/>
  <c r="K45" i="8"/>
  <c r="K45" i="9"/>
  <c r="K45" i="10"/>
  <c r="K45" i="11"/>
  <c r="K45" i="12"/>
  <c r="K45" i="13"/>
  <c r="K45" i="14"/>
  <c r="K45" i="15"/>
  <c r="K45" i="16"/>
  <c r="K45" i="17"/>
  <c r="K45" i="18"/>
  <c r="K45" i="19"/>
  <c r="K45" i="20"/>
  <c r="K45" i="21"/>
  <c r="K45" i="22"/>
  <c r="K45" i="23"/>
  <c r="K45" i="24"/>
  <c r="K45" i="25"/>
  <c r="K45" i="26"/>
  <c r="K45" i="2"/>
  <c r="K43" i="3"/>
  <c r="K43" i="4"/>
  <c r="K43" i="5"/>
  <c r="K43" i="6"/>
  <c r="K43" i="7"/>
  <c r="K43" i="8"/>
  <c r="K43" i="9"/>
  <c r="K43" i="10"/>
  <c r="K43" i="11"/>
  <c r="K43" i="12"/>
  <c r="K43" i="13"/>
  <c r="K43" i="14"/>
  <c r="K43" i="15"/>
  <c r="K43" i="16"/>
  <c r="K43" i="17"/>
  <c r="K43" i="18"/>
  <c r="K43" i="19"/>
  <c r="K43" i="20"/>
  <c r="K43" i="21"/>
  <c r="K43" i="22"/>
  <c r="K43" i="23"/>
  <c r="K43" i="24"/>
  <c r="K43" i="25"/>
  <c r="K43" i="26"/>
  <c r="K43" i="2"/>
  <c r="K41" i="3"/>
  <c r="K41" i="4"/>
  <c r="K41" i="5"/>
  <c r="K41" i="6"/>
  <c r="K41" i="7"/>
  <c r="K41" i="8"/>
  <c r="K41" i="9"/>
  <c r="K41" i="10"/>
  <c r="K41" i="11"/>
  <c r="K41" i="12"/>
  <c r="K41" i="13"/>
  <c r="K41" i="14"/>
  <c r="K41" i="15"/>
  <c r="K41" i="16"/>
  <c r="K41" i="17"/>
  <c r="K41" i="18"/>
  <c r="K41" i="19"/>
  <c r="K41" i="20"/>
  <c r="K41" i="21"/>
  <c r="K41" i="22"/>
  <c r="K41" i="23"/>
  <c r="K41" i="24"/>
  <c r="K41" i="25"/>
  <c r="K41" i="26"/>
  <c r="K41" i="2"/>
  <c r="K39" i="3"/>
  <c r="K39" i="4"/>
  <c r="K39" i="5"/>
  <c r="K39" i="6"/>
  <c r="K39" i="7"/>
  <c r="K39" i="8"/>
  <c r="K39" i="9"/>
  <c r="K39" i="10"/>
  <c r="K39" i="11"/>
  <c r="K39" i="12"/>
  <c r="K39" i="13"/>
  <c r="K39" i="14"/>
  <c r="K39" i="15"/>
  <c r="K39" i="16"/>
  <c r="K39" i="17"/>
  <c r="K39" i="18"/>
  <c r="K39" i="19"/>
  <c r="K39" i="20"/>
  <c r="K39" i="21"/>
  <c r="K39" i="22"/>
  <c r="K39" i="23"/>
  <c r="K39" i="24"/>
  <c r="K39" i="25"/>
  <c r="K39" i="26"/>
  <c r="K39" i="2"/>
  <c r="K37" i="3"/>
  <c r="K37" i="4"/>
  <c r="K37" i="5"/>
  <c r="K37" i="6"/>
  <c r="K37" i="7"/>
  <c r="K37" i="8"/>
  <c r="K37" i="9"/>
  <c r="K37" i="10"/>
  <c r="K37" i="11"/>
  <c r="K37" i="12"/>
  <c r="K37" i="13"/>
  <c r="K37" i="14"/>
  <c r="K37" i="15"/>
  <c r="K37" i="16"/>
  <c r="K37" i="17"/>
  <c r="K37" i="18"/>
  <c r="K37" i="19"/>
  <c r="K37" i="20"/>
  <c r="K37" i="21"/>
  <c r="K37" i="22"/>
  <c r="K37" i="23"/>
  <c r="K37" i="24"/>
  <c r="K37" i="25"/>
  <c r="K37" i="26"/>
  <c r="K37" i="2"/>
  <c r="K35" i="3"/>
  <c r="K35" i="4"/>
  <c r="K35" i="5"/>
  <c r="K35" i="6"/>
  <c r="K35" i="7"/>
  <c r="K35" i="8"/>
  <c r="K35" i="9"/>
  <c r="K35" i="10"/>
  <c r="K35" i="11"/>
  <c r="K35" i="12"/>
  <c r="K35" i="13"/>
  <c r="K35" i="14"/>
  <c r="K35" i="15"/>
  <c r="K35" i="16"/>
  <c r="K35" i="17"/>
  <c r="K35" i="18"/>
  <c r="K35" i="19"/>
  <c r="K35" i="20"/>
  <c r="K35" i="21"/>
  <c r="K35" i="22"/>
  <c r="K35" i="23"/>
  <c r="K35" i="24"/>
  <c r="K35" i="25"/>
  <c r="K35" i="26"/>
  <c r="K35" i="2"/>
  <c r="K33" i="3"/>
  <c r="K33" i="4"/>
  <c r="K33" i="5"/>
  <c r="K33" i="6"/>
  <c r="K33" i="7"/>
  <c r="K33" i="8"/>
  <c r="K33" i="9"/>
  <c r="K33" i="10"/>
  <c r="K33" i="11"/>
  <c r="K33" i="12"/>
  <c r="K33" i="13"/>
  <c r="K33" i="14"/>
  <c r="K33" i="15"/>
  <c r="K33" i="16"/>
  <c r="K33" i="17"/>
  <c r="K33" i="18"/>
  <c r="K33" i="19"/>
  <c r="K33" i="20"/>
  <c r="K33" i="21"/>
  <c r="K33" i="22"/>
  <c r="K33" i="23"/>
  <c r="K33" i="24"/>
  <c r="K33" i="25"/>
  <c r="K33" i="26"/>
  <c r="K33" i="2"/>
  <c r="N47" i="3"/>
  <c r="N47" i="4"/>
  <c r="N47" i="5"/>
  <c r="N47" i="6"/>
  <c r="N47" i="7"/>
  <c r="N47" i="8"/>
  <c r="N47" i="9"/>
  <c r="N47" i="10"/>
  <c r="N47" i="11"/>
  <c r="N47" i="12"/>
  <c r="N47" i="13"/>
  <c r="N47" i="14"/>
  <c r="N47" i="15"/>
  <c r="N47" i="16"/>
  <c r="N47" i="17"/>
  <c r="N47" i="18"/>
  <c r="N47" i="19"/>
  <c r="N47" i="20"/>
  <c r="N47" i="21"/>
  <c r="N47" i="22"/>
  <c r="N47" i="23"/>
  <c r="N47" i="24"/>
  <c r="N47" i="25"/>
  <c r="N47" i="26"/>
  <c r="N47" i="2"/>
  <c r="N45" i="3"/>
  <c r="N45" i="4"/>
  <c r="N45" i="5"/>
  <c r="N45" i="6"/>
  <c r="N45" i="7"/>
  <c r="N45" i="8"/>
  <c r="N45" i="9"/>
  <c r="N45" i="10"/>
  <c r="N45" i="11"/>
  <c r="N45" i="12"/>
  <c r="N45" i="13"/>
  <c r="N45" i="14"/>
  <c r="N45" i="15"/>
  <c r="N45" i="16"/>
  <c r="N45" i="17"/>
  <c r="N45" i="18"/>
  <c r="N45" i="19"/>
  <c r="N45" i="20"/>
  <c r="N45" i="21"/>
  <c r="N45" i="22"/>
  <c r="N45" i="23"/>
  <c r="N45" i="24"/>
  <c r="N45" i="25"/>
  <c r="N45" i="26"/>
  <c r="N45" i="2"/>
  <c r="N43" i="3"/>
  <c r="N43" i="4"/>
  <c r="N43" i="5"/>
  <c r="N43" i="6"/>
  <c r="N43" i="7"/>
  <c r="N43" i="8"/>
  <c r="N43" i="9"/>
  <c r="N43" i="10"/>
  <c r="N43" i="11"/>
  <c r="N43" i="12"/>
  <c r="N43" i="13"/>
  <c r="N43" i="14"/>
  <c r="N43" i="15"/>
  <c r="N43" i="16"/>
  <c r="N43" i="17"/>
  <c r="N43" i="18"/>
  <c r="N43" i="19"/>
  <c r="N43" i="20"/>
  <c r="N43" i="21"/>
  <c r="N43" i="22"/>
  <c r="N43" i="23"/>
  <c r="N43" i="24"/>
  <c r="N43" i="25"/>
  <c r="N43" i="26"/>
  <c r="N43" i="2"/>
  <c r="N41" i="3"/>
  <c r="N41" i="4"/>
  <c r="N41" i="5"/>
  <c r="N41" i="6"/>
  <c r="N41" i="7"/>
  <c r="N41" i="8"/>
  <c r="N41" i="9"/>
  <c r="N41" i="10"/>
  <c r="N41" i="11"/>
  <c r="N41" i="12"/>
  <c r="N41" i="13"/>
  <c r="N41" i="14"/>
  <c r="N41" i="15"/>
  <c r="N41" i="16"/>
  <c r="N41" i="17"/>
  <c r="N41" i="18"/>
  <c r="N41" i="19"/>
  <c r="N41" i="20"/>
  <c r="N41" i="21"/>
  <c r="N41" i="22"/>
  <c r="N41" i="23"/>
  <c r="N41" i="24"/>
  <c r="N41" i="25"/>
  <c r="N41" i="26"/>
  <c r="N41" i="2"/>
  <c r="N39" i="3"/>
  <c r="N39" i="4"/>
  <c r="N39" i="5"/>
  <c r="N39" i="6"/>
  <c r="N39" i="7"/>
  <c r="N39" i="8"/>
  <c r="N39" i="9"/>
  <c r="N39" i="10"/>
  <c r="N39" i="11"/>
  <c r="N39" i="12"/>
  <c r="N39" i="13"/>
  <c r="N39" i="14"/>
  <c r="N39" i="15"/>
  <c r="N39" i="16"/>
  <c r="N39" i="17"/>
  <c r="N39" i="18"/>
  <c r="N39" i="19"/>
  <c r="N39" i="20"/>
  <c r="N39" i="21"/>
  <c r="N39" i="22"/>
  <c r="N39" i="23"/>
  <c r="N39" i="24"/>
  <c r="N39" i="25"/>
  <c r="N39" i="26"/>
  <c r="N39" i="2"/>
  <c r="N37" i="3"/>
  <c r="N37" i="4"/>
  <c r="N37" i="5"/>
  <c r="N37" i="6"/>
  <c r="N37" i="7"/>
  <c r="N37" i="8"/>
  <c r="N37" i="9"/>
  <c r="N37" i="10"/>
  <c r="N37" i="11"/>
  <c r="N37" i="12"/>
  <c r="N37" i="13"/>
  <c r="N37" i="14"/>
  <c r="N37" i="15"/>
  <c r="N37" i="16"/>
  <c r="N37" i="17"/>
  <c r="N37" i="18"/>
  <c r="N37" i="19"/>
  <c r="N37" i="20"/>
  <c r="N37" i="21"/>
  <c r="N37" i="22"/>
  <c r="N37" i="23"/>
  <c r="N37" i="24"/>
  <c r="N37" i="25"/>
  <c r="N37" i="26"/>
  <c r="N37" i="2"/>
  <c r="N35" i="3"/>
  <c r="N35" i="4"/>
  <c r="N35" i="5"/>
  <c r="N35" i="6"/>
  <c r="N35" i="7"/>
  <c r="N35" i="8"/>
  <c r="N35" i="9"/>
  <c r="N35" i="10"/>
  <c r="N35" i="11"/>
  <c r="N35" i="12"/>
  <c r="N35" i="13"/>
  <c r="N35" i="14"/>
  <c r="N35" i="15"/>
  <c r="N35" i="16"/>
  <c r="N35" i="17"/>
  <c r="N35" i="18"/>
  <c r="N35" i="19"/>
  <c r="N35" i="20"/>
  <c r="N35" i="21"/>
  <c r="N35" i="22"/>
  <c r="N35" i="23"/>
  <c r="N35" i="24"/>
  <c r="N35" i="25"/>
  <c r="N35" i="26"/>
  <c r="N35" i="2"/>
  <c r="N33" i="3"/>
  <c r="N33" i="4"/>
  <c r="N33" i="5"/>
  <c r="N33" i="6"/>
  <c r="N33" i="7"/>
  <c r="N33" i="8"/>
  <c r="N33" i="9"/>
  <c r="N33" i="10"/>
  <c r="N33" i="11"/>
  <c r="N33" i="12"/>
  <c r="N33" i="13"/>
  <c r="N33" i="14"/>
  <c r="N33" i="15"/>
  <c r="N33" i="16"/>
  <c r="N33" i="17"/>
  <c r="N33" i="18"/>
  <c r="N33" i="19"/>
  <c r="N33" i="20"/>
  <c r="N33" i="21"/>
  <c r="N33" i="22"/>
  <c r="N33" i="23"/>
  <c r="N33" i="24"/>
  <c r="N33" i="25"/>
  <c r="N33" i="26"/>
  <c r="N33" i="2"/>
  <c r="M47" i="3"/>
  <c r="M47" i="4"/>
  <c r="M47" i="5"/>
  <c r="M47" i="6"/>
  <c r="M47" i="7"/>
  <c r="M47" i="8"/>
  <c r="M47" i="9"/>
  <c r="M47" i="10"/>
  <c r="M47" i="11"/>
  <c r="M47" i="12"/>
  <c r="M47" i="13"/>
  <c r="M47" i="14"/>
  <c r="M47" i="15"/>
  <c r="M47" i="16"/>
  <c r="M47" i="17"/>
  <c r="M47" i="18"/>
  <c r="M47" i="19"/>
  <c r="M47" i="20"/>
  <c r="M47" i="21"/>
  <c r="M47" i="22"/>
  <c r="M47" i="23"/>
  <c r="M47" i="24"/>
  <c r="M47" i="25"/>
  <c r="M47" i="26"/>
  <c r="M47" i="2"/>
  <c r="M45" i="3"/>
  <c r="M45" i="4"/>
  <c r="M45" i="5"/>
  <c r="M45" i="6"/>
  <c r="M45" i="7"/>
  <c r="M45" i="8"/>
  <c r="M45" i="9"/>
  <c r="M45" i="10"/>
  <c r="M45" i="11"/>
  <c r="M45" i="12"/>
  <c r="M45" i="13"/>
  <c r="M45" i="14"/>
  <c r="M45" i="15"/>
  <c r="M45" i="16"/>
  <c r="M45" i="17"/>
  <c r="M45" i="18"/>
  <c r="M45" i="19"/>
  <c r="M45" i="20"/>
  <c r="M45" i="21"/>
  <c r="M45" i="22"/>
  <c r="M45" i="23"/>
  <c r="M45" i="24"/>
  <c r="M45" i="25"/>
  <c r="M45" i="26"/>
  <c r="M45" i="2"/>
  <c r="M43" i="3"/>
  <c r="M43" i="4"/>
  <c r="M43" i="5"/>
  <c r="M43" i="6"/>
  <c r="M43" i="7"/>
  <c r="M43" i="8"/>
  <c r="M43" i="9"/>
  <c r="M43" i="10"/>
  <c r="M43" i="11"/>
  <c r="M43" i="12"/>
  <c r="M43" i="13"/>
  <c r="M43" i="14"/>
  <c r="M43" i="15"/>
  <c r="M43" i="16"/>
  <c r="M43" i="17"/>
  <c r="M43" i="18"/>
  <c r="M43" i="19"/>
  <c r="M43" i="20"/>
  <c r="M43" i="21"/>
  <c r="M43" i="22"/>
  <c r="M43" i="23"/>
  <c r="M43" i="24"/>
  <c r="M43" i="25"/>
  <c r="M43" i="26"/>
  <c r="M43" i="2"/>
  <c r="M41" i="3"/>
  <c r="M41" i="4"/>
  <c r="M41" i="5"/>
  <c r="M41" i="6"/>
  <c r="M41" i="7"/>
  <c r="M41" i="8"/>
  <c r="M41" i="9"/>
  <c r="M41" i="10"/>
  <c r="M41" i="11"/>
  <c r="M41" i="12"/>
  <c r="M41" i="13"/>
  <c r="M41" i="14"/>
  <c r="M41" i="15"/>
  <c r="M41" i="16"/>
  <c r="M41" i="17"/>
  <c r="M41" i="18"/>
  <c r="M41" i="19"/>
  <c r="M41" i="20"/>
  <c r="M41" i="21"/>
  <c r="M41" i="22"/>
  <c r="M41" i="23"/>
  <c r="M41" i="24"/>
  <c r="M41" i="25"/>
  <c r="M41" i="26"/>
  <c r="M41" i="2"/>
  <c r="M39" i="3"/>
  <c r="M39" i="4"/>
  <c r="M39" i="5"/>
  <c r="M39" i="6"/>
  <c r="M39" i="7"/>
  <c r="M39" i="8"/>
  <c r="M39" i="9"/>
  <c r="M39" i="10"/>
  <c r="M39" i="11"/>
  <c r="M39" i="12"/>
  <c r="M39" i="13"/>
  <c r="M39" i="14"/>
  <c r="M39" i="15"/>
  <c r="M39" i="16"/>
  <c r="M39" i="17"/>
  <c r="M39" i="18"/>
  <c r="M39" i="19"/>
  <c r="M39" i="20"/>
  <c r="M39" i="21"/>
  <c r="M39" i="22"/>
  <c r="M39" i="23"/>
  <c r="M39" i="24"/>
  <c r="M39" i="25"/>
  <c r="M39" i="26"/>
  <c r="M39" i="2"/>
  <c r="M37" i="3"/>
  <c r="M37" i="4"/>
  <c r="M37" i="5"/>
  <c r="M37" i="6"/>
  <c r="M37" i="7"/>
  <c r="M37" i="8"/>
  <c r="M37" i="9"/>
  <c r="M37" i="10"/>
  <c r="M37" i="11"/>
  <c r="M37" i="12"/>
  <c r="M37" i="13"/>
  <c r="M37" i="14"/>
  <c r="M37" i="15"/>
  <c r="M37" i="16"/>
  <c r="M37" i="17"/>
  <c r="M37" i="18"/>
  <c r="M37" i="19"/>
  <c r="M37" i="20"/>
  <c r="M37" i="21"/>
  <c r="M37" i="22"/>
  <c r="M37" i="23"/>
  <c r="M37" i="24"/>
  <c r="M37" i="25"/>
  <c r="M37" i="26"/>
  <c r="M37" i="2"/>
  <c r="M35" i="3"/>
  <c r="M35" i="4"/>
  <c r="M35" i="5"/>
  <c r="M35" i="6"/>
  <c r="M35" i="7"/>
  <c r="M35" i="8"/>
  <c r="M35" i="9"/>
  <c r="M35" i="10"/>
  <c r="M35" i="11"/>
  <c r="M35" i="12"/>
  <c r="M35" i="13"/>
  <c r="M35" i="14"/>
  <c r="M35" i="15"/>
  <c r="M35" i="16"/>
  <c r="M35" i="17"/>
  <c r="M35" i="18"/>
  <c r="M35" i="19"/>
  <c r="M35" i="20"/>
  <c r="M35" i="21"/>
  <c r="M35" i="22"/>
  <c r="M35" i="23"/>
  <c r="M35" i="24"/>
  <c r="M35" i="25"/>
  <c r="M35" i="26"/>
  <c r="M35" i="2"/>
  <c r="M33" i="3"/>
  <c r="M33" i="4"/>
  <c r="M33" i="5"/>
  <c r="M33" i="6"/>
  <c r="M33" i="7"/>
  <c r="M33" i="8"/>
  <c r="M33" i="9"/>
  <c r="M33" i="10"/>
  <c r="M33" i="11"/>
  <c r="M33" i="12"/>
  <c r="M33" i="13"/>
  <c r="M33" i="14"/>
  <c r="M33" i="15"/>
  <c r="M33" i="16"/>
  <c r="M33" i="17"/>
  <c r="M33" i="18"/>
  <c r="M33" i="19"/>
  <c r="M33" i="20"/>
  <c r="M33" i="21"/>
  <c r="M33" i="22"/>
  <c r="M33" i="23"/>
  <c r="M33" i="24"/>
  <c r="M33" i="25"/>
  <c r="M33" i="26"/>
  <c r="M33" i="2"/>
  <c r="S33" i="3"/>
  <c r="R33" i="3"/>
  <c r="Q33" i="3"/>
  <c r="P33" i="3"/>
  <c r="O33" i="3"/>
  <c r="L33" i="3"/>
  <c r="J33" i="3"/>
  <c r="I33" i="3"/>
  <c r="H33" i="3"/>
  <c r="S33" i="4"/>
  <c r="R33" i="4"/>
  <c r="Q33" i="4"/>
  <c r="P33" i="4"/>
  <c r="O33" i="4"/>
  <c r="L33" i="4"/>
  <c r="J33" i="4"/>
  <c r="I33" i="4"/>
  <c r="H33" i="4"/>
  <c r="S33" i="5"/>
  <c r="R33" i="5"/>
  <c r="Q33" i="5"/>
  <c r="P33" i="5"/>
  <c r="O33" i="5"/>
  <c r="L33" i="5"/>
  <c r="J33" i="5"/>
  <c r="I33" i="5"/>
  <c r="H33" i="5"/>
  <c r="S33" i="6"/>
  <c r="R33" i="6"/>
  <c r="Q33" i="6"/>
  <c r="P33" i="6"/>
  <c r="O33" i="6"/>
  <c r="L33" i="6"/>
  <c r="J33" i="6"/>
  <c r="I33" i="6"/>
  <c r="H33" i="6"/>
  <c r="S33" i="7"/>
  <c r="R33" i="7"/>
  <c r="Q33" i="7"/>
  <c r="P33" i="7"/>
  <c r="O33" i="7"/>
  <c r="L33" i="7"/>
  <c r="J33" i="7"/>
  <c r="I33" i="7"/>
  <c r="H33" i="7"/>
  <c r="S33" i="8"/>
  <c r="R33" i="8"/>
  <c r="Q33" i="8"/>
  <c r="P33" i="8"/>
  <c r="O33" i="8"/>
  <c r="L33" i="8"/>
  <c r="J33" i="8"/>
  <c r="I33" i="8"/>
  <c r="H33" i="8"/>
  <c r="S33" i="9"/>
  <c r="R33" i="9"/>
  <c r="Q33" i="9"/>
  <c r="P33" i="9"/>
  <c r="O33" i="9"/>
  <c r="L33" i="9"/>
  <c r="J33" i="9"/>
  <c r="I33" i="9"/>
  <c r="H33" i="9"/>
  <c r="S33" i="10"/>
  <c r="R33" i="10"/>
  <c r="Q33" i="10"/>
  <c r="P33" i="10"/>
  <c r="O33" i="10"/>
  <c r="L33" i="10"/>
  <c r="J33" i="10"/>
  <c r="I33" i="10"/>
  <c r="H33" i="10"/>
  <c r="S33" i="11"/>
  <c r="R33" i="11"/>
  <c r="Q33" i="11"/>
  <c r="P33" i="11"/>
  <c r="O33" i="11"/>
  <c r="L33" i="11"/>
  <c r="J33" i="11"/>
  <c r="I33" i="11"/>
  <c r="H33" i="11"/>
  <c r="S33" i="12"/>
  <c r="R33" i="12"/>
  <c r="Q33" i="12"/>
  <c r="P33" i="12"/>
  <c r="O33" i="12"/>
  <c r="L33" i="12"/>
  <c r="J33" i="12"/>
  <c r="I33" i="12"/>
  <c r="H33" i="12"/>
  <c r="S33" i="13"/>
  <c r="R33" i="13"/>
  <c r="Q33" i="13"/>
  <c r="P33" i="13"/>
  <c r="O33" i="13"/>
  <c r="L33" i="13"/>
  <c r="J33" i="13"/>
  <c r="I33" i="13"/>
  <c r="H33" i="13"/>
  <c r="S33" i="14"/>
  <c r="R33" i="14"/>
  <c r="Q33" i="14"/>
  <c r="P33" i="14"/>
  <c r="O33" i="14"/>
  <c r="L33" i="14"/>
  <c r="J33" i="14"/>
  <c r="I33" i="14"/>
  <c r="H33" i="14"/>
  <c r="S33" i="15"/>
  <c r="R33" i="15"/>
  <c r="Q33" i="15"/>
  <c r="P33" i="15"/>
  <c r="O33" i="15"/>
  <c r="L33" i="15"/>
  <c r="J33" i="15"/>
  <c r="I33" i="15"/>
  <c r="H33" i="15"/>
  <c r="S33" i="16"/>
  <c r="R33" i="16"/>
  <c r="Q33" i="16"/>
  <c r="P33" i="16"/>
  <c r="O33" i="16"/>
  <c r="L33" i="16"/>
  <c r="J33" i="16"/>
  <c r="I33" i="16"/>
  <c r="H33" i="16"/>
  <c r="S33" i="17"/>
  <c r="R33" i="17"/>
  <c r="Q33" i="17"/>
  <c r="P33" i="17"/>
  <c r="O33" i="17"/>
  <c r="L33" i="17"/>
  <c r="J33" i="17"/>
  <c r="I33" i="17"/>
  <c r="H33" i="17"/>
  <c r="S33" i="18"/>
  <c r="R33" i="18"/>
  <c r="Q33" i="18"/>
  <c r="P33" i="18"/>
  <c r="O33" i="18"/>
  <c r="L33" i="18"/>
  <c r="J33" i="18"/>
  <c r="I33" i="18"/>
  <c r="H33" i="18"/>
  <c r="S33" i="19"/>
  <c r="R33" i="19"/>
  <c r="Q33" i="19"/>
  <c r="P33" i="19"/>
  <c r="O33" i="19"/>
  <c r="L33" i="19"/>
  <c r="J33" i="19"/>
  <c r="I33" i="19"/>
  <c r="H33" i="19"/>
  <c r="S33" i="20"/>
  <c r="R33" i="20"/>
  <c r="Q33" i="20"/>
  <c r="P33" i="20"/>
  <c r="O33" i="20"/>
  <c r="L33" i="20"/>
  <c r="J33" i="20"/>
  <c r="I33" i="20"/>
  <c r="H33" i="20"/>
  <c r="S33" i="21"/>
  <c r="R33" i="21"/>
  <c r="Q33" i="21"/>
  <c r="P33" i="21"/>
  <c r="O33" i="21"/>
  <c r="L33" i="21"/>
  <c r="J33" i="21"/>
  <c r="I33" i="21"/>
  <c r="H33" i="21"/>
  <c r="S33" i="22"/>
  <c r="R33" i="22"/>
  <c r="Q33" i="22"/>
  <c r="P33" i="22"/>
  <c r="O33" i="22"/>
  <c r="L33" i="22"/>
  <c r="J33" i="22"/>
  <c r="I33" i="22"/>
  <c r="H33" i="22"/>
  <c r="S33" i="23"/>
  <c r="R33" i="23"/>
  <c r="Q33" i="23"/>
  <c r="P33" i="23"/>
  <c r="O33" i="23"/>
  <c r="L33" i="23"/>
  <c r="J33" i="23"/>
  <c r="I33" i="23"/>
  <c r="H33" i="23"/>
  <c r="S33" i="24"/>
  <c r="R33" i="24"/>
  <c r="Q33" i="24"/>
  <c r="P33" i="24"/>
  <c r="O33" i="24"/>
  <c r="L33" i="24"/>
  <c r="J33" i="24"/>
  <c r="I33" i="24"/>
  <c r="H33" i="24"/>
  <c r="S33" i="25"/>
  <c r="R33" i="25"/>
  <c r="Q33" i="25"/>
  <c r="P33" i="25"/>
  <c r="O33" i="25"/>
  <c r="L33" i="25"/>
  <c r="J33" i="25"/>
  <c r="I33" i="25"/>
  <c r="H33" i="25"/>
  <c r="S33" i="26"/>
  <c r="R33" i="26"/>
  <c r="Q33" i="26"/>
  <c r="P33" i="26"/>
  <c r="O33" i="26"/>
  <c r="L33" i="26"/>
  <c r="J33" i="26"/>
  <c r="I33" i="26"/>
  <c r="H33" i="26"/>
  <c r="S33" i="2"/>
  <c r="R33" i="2"/>
  <c r="Q33" i="2"/>
  <c r="P33" i="2"/>
  <c r="O33" i="2"/>
  <c r="L33" i="2"/>
  <c r="J33" i="2"/>
  <c r="I33" i="2"/>
  <c r="H33" i="2"/>
  <c r="M5" i="2"/>
  <c r="M5" i="26"/>
  <c r="M5" i="25"/>
  <c r="M5" i="24"/>
  <c r="M5" i="23"/>
  <c r="M5" i="22"/>
  <c r="M5" i="21"/>
  <c r="M5" i="20"/>
  <c r="M5" i="19"/>
  <c r="M5" i="18"/>
  <c r="M5" i="17"/>
  <c r="M5" i="16"/>
  <c r="M5" i="15"/>
  <c r="M5" i="14"/>
  <c r="M5" i="13"/>
  <c r="M5" i="12"/>
  <c r="M5" i="11"/>
  <c r="M5" i="10"/>
  <c r="M5" i="9"/>
  <c r="M5" i="8"/>
  <c r="M5" i="7"/>
  <c r="M5" i="6"/>
  <c r="M5" i="5"/>
  <c r="M5" i="4"/>
  <c r="M5" i="3"/>
  <c r="T32" i="23" l="1"/>
  <c r="T32" i="15"/>
  <c r="T32" i="7"/>
  <c r="T32" i="21"/>
  <c r="T32" i="13"/>
  <c r="T32" i="5"/>
  <c r="T32" i="14"/>
  <c r="T32" i="20"/>
  <c r="T32" i="12"/>
  <c r="T32" i="4"/>
  <c r="T32" i="2"/>
  <c r="T32" i="11"/>
  <c r="T32" i="3"/>
  <c r="T32" i="22"/>
  <c r="T32" i="8"/>
  <c r="T32" i="19"/>
  <c r="T32" i="16"/>
  <c r="T32" i="6"/>
  <c r="T32" i="24"/>
  <c r="T32" i="26"/>
  <c r="T32" i="18"/>
  <c r="T32" i="10"/>
  <c r="T32" i="25"/>
  <c r="T32" i="17"/>
  <c r="T32" i="9"/>
  <c r="S47" i="3" l="1"/>
  <c r="R47" i="3"/>
  <c r="Q47" i="3"/>
  <c r="P47" i="3"/>
  <c r="O47" i="3"/>
  <c r="L47" i="3"/>
  <c r="J47" i="3"/>
  <c r="I47" i="3"/>
  <c r="H47" i="3"/>
  <c r="S45" i="3"/>
  <c r="R45" i="3"/>
  <c r="Q45" i="3"/>
  <c r="P45" i="3"/>
  <c r="O45" i="3"/>
  <c r="L45" i="3"/>
  <c r="J45" i="3"/>
  <c r="I45" i="3"/>
  <c r="H45" i="3"/>
  <c r="S43" i="3"/>
  <c r="R43" i="3"/>
  <c r="Q43" i="3"/>
  <c r="P43" i="3"/>
  <c r="O43" i="3"/>
  <c r="L43" i="3"/>
  <c r="J43" i="3"/>
  <c r="I43" i="3"/>
  <c r="H43" i="3"/>
  <c r="S41" i="3"/>
  <c r="R41" i="3"/>
  <c r="Q41" i="3"/>
  <c r="P41" i="3"/>
  <c r="O41" i="3"/>
  <c r="L41" i="3"/>
  <c r="J41" i="3"/>
  <c r="I41" i="3"/>
  <c r="H41" i="3"/>
  <c r="S39" i="3"/>
  <c r="R39" i="3"/>
  <c r="Q39" i="3"/>
  <c r="P39" i="3"/>
  <c r="O39" i="3"/>
  <c r="L39" i="3"/>
  <c r="J39" i="3"/>
  <c r="I39" i="3"/>
  <c r="H39" i="3"/>
  <c r="S37" i="3"/>
  <c r="R37" i="3"/>
  <c r="Q37" i="3"/>
  <c r="P37" i="3"/>
  <c r="O37" i="3"/>
  <c r="L37" i="3"/>
  <c r="J37" i="3"/>
  <c r="I37" i="3"/>
  <c r="H37" i="3"/>
  <c r="S35" i="3"/>
  <c r="R35" i="3"/>
  <c r="Q35" i="3"/>
  <c r="P35" i="3"/>
  <c r="O35" i="3"/>
  <c r="L35" i="3"/>
  <c r="J35" i="3"/>
  <c r="I35" i="3"/>
  <c r="H35" i="3"/>
  <c r="S47" i="4"/>
  <c r="R47" i="4"/>
  <c r="Q47" i="4"/>
  <c r="P47" i="4"/>
  <c r="O47" i="4"/>
  <c r="L47" i="4"/>
  <c r="J47" i="4"/>
  <c r="I47" i="4"/>
  <c r="H47" i="4"/>
  <c r="S45" i="4"/>
  <c r="R45" i="4"/>
  <c r="Q45" i="4"/>
  <c r="P45" i="4"/>
  <c r="O45" i="4"/>
  <c r="L45" i="4"/>
  <c r="J45" i="4"/>
  <c r="I45" i="4"/>
  <c r="H45" i="4"/>
  <c r="S43" i="4"/>
  <c r="R43" i="4"/>
  <c r="Q43" i="4"/>
  <c r="P43" i="4"/>
  <c r="O43" i="4"/>
  <c r="L43" i="4"/>
  <c r="J43" i="4"/>
  <c r="I43" i="4"/>
  <c r="H43" i="4"/>
  <c r="S41" i="4"/>
  <c r="R41" i="4"/>
  <c r="Q41" i="4"/>
  <c r="P41" i="4"/>
  <c r="O41" i="4"/>
  <c r="L41" i="4"/>
  <c r="J41" i="4"/>
  <c r="I41" i="4"/>
  <c r="H41" i="4"/>
  <c r="S39" i="4"/>
  <c r="R39" i="4"/>
  <c r="Q39" i="4"/>
  <c r="P39" i="4"/>
  <c r="O39" i="4"/>
  <c r="L39" i="4"/>
  <c r="J39" i="4"/>
  <c r="I39" i="4"/>
  <c r="H39" i="4"/>
  <c r="S37" i="4"/>
  <c r="R37" i="4"/>
  <c r="Q37" i="4"/>
  <c r="P37" i="4"/>
  <c r="O37" i="4"/>
  <c r="L37" i="4"/>
  <c r="J37" i="4"/>
  <c r="I37" i="4"/>
  <c r="H37" i="4"/>
  <c r="S35" i="4"/>
  <c r="R35" i="4"/>
  <c r="Q35" i="4"/>
  <c r="P35" i="4"/>
  <c r="O35" i="4"/>
  <c r="L35" i="4"/>
  <c r="J35" i="4"/>
  <c r="I35" i="4"/>
  <c r="H35" i="4"/>
  <c r="S47" i="5"/>
  <c r="R47" i="5"/>
  <c r="Q47" i="5"/>
  <c r="P47" i="5"/>
  <c r="O47" i="5"/>
  <c r="L47" i="5"/>
  <c r="J47" i="5"/>
  <c r="I47" i="5"/>
  <c r="H47" i="5"/>
  <c r="S45" i="5"/>
  <c r="R45" i="5"/>
  <c r="Q45" i="5"/>
  <c r="P45" i="5"/>
  <c r="O45" i="5"/>
  <c r="L45" i="5"/>
  <c r="J45" i="5"/>
  <c r="I45" i="5"/>
  <c r="H45" i="5"/>
  <c r="S43" i="5"/>
  <c r="R43" i="5"/>
  <c r="Q43" i="5"/>
  <c r="P43" i="5"/>
  <c r="O43" i="5"/>
  <c r="L43" i="5"/>
  <c r="J43" i="5"/>
  <c r="I43" i="5"/>
  <c r="H43" i="5"/>
  <c r="S41" i="5"/>
  <c r="R41" i="5"/>
  <c r="Q41" i="5"/>
  <c r="P41" i="5"/>
  <c r="O41" i="5"/>
  <c r="L41" i="5"/>
  <c r="J41" i="5"/>
  <c r="I41" i="5"/>
  <c r="H41" i="5"/>
  <c r="S39" i="5"/>
  <c r="R39" i="5"/>
  <c r="Q39" i="5"/>
  <c r="P39" i="5"/>
  <c r="O39" i="5"/>
  <c r="L39" i="5"/>
  <c r="J39" i="5"/>
  <c r="I39" i="5"/>
  <c r="H39" i="5"/>
  <c r="S37" i="5"/>
  <c r="R37" i="5"/>
  <c r="Q37" i="5"/>
  <c r="P37" i="5"/>
  <c r="O37" i="5"/>
  <c r="L37" i="5"/>
  <c r="J37" i="5"/>
  <c r="I37" i="5"/>
  <c r="H37" i="5"/>
  <c r="S35" i="5"/>
  <c r="R35" i="5"/>
  <c r="Q35" i="5"/>
  <c r="P35" i="5"/>
  <c r="O35" i="5"/>
  <c r="L35" i="5"/>
  <c r="J35" i="5"/>
  <c r="I35" i="5"/>
  <c r="H35" i="5"/>
  <c r="S47" i="6"/>
  <c r="R47" i="6"/>
  <c r="Q47" i="6"/>
  <c r="P47" i="6"/>
  <c r="O47" i="6"/>
  <c r="L47" i="6"/>
  <c r="J47" i="6"/>
  <c r="I47" i="6"/>
  <c r="H47" i="6"/>
  <c r="S45" i="6"/>
  <c r="R45" i="6"/>
  <c r="Q45" i="6"/>
  <c r="P45" i="6"/>
  <c r="O45" i="6"/>
  <c r="L45" i="6"/>
  <c r="J45" i="6"/>
  <c r="I45" i="6"/>
  <c r="H45" i="6"/>
  <c r="S43" i="6"/>
  <c r="R43" i="6"/>
  <c r="Q43" i="6"/>
  <c r="P43" i="6"/>
  <c r="O43" i="6"/>
  <c r="L43" i="6"/>
  <c r="J43" i="6"/>
  <c r="I43" i="6"/>
  <c r="H43" i="6"/>
  <c r="S41" i="6"/>
  <c r="R41" i="6"/>
  <c r="Q41" i="6"/>
  <c r="P41" i="6"/>
  <c r="O41" i="6"/>
  <c r="L41" i="6"/>
  <c r="J41" i="6"/>
  <c r="I41" i="6"/>
  <c r="H41" i="6"/>
  <c r="S39" i="6"/>
  <c r="R39" i="6"/>
  <c r="Q39" i="6"/>
  <c r="P39" i="6"/>
  <c r="O39" i="6"/>
  <c r="L39" i="6"/>
  <c r="J39" i="6"/>
  <c r="I39" i="6"/>
  <c r="H39" i="6"/>
  <c r="S37" i="6"/>
  <c r="R37" i="6"/>
  <c r="Q37" i="6"/>
  <c r="P37" i="6"/>
  <c r="O37" i="6"/>
  <c r="L37" i="6"/>
  <c r="J37" i="6"/>
  <c r="I37" i="6"/>
  <c r="H37" i="6"/>
  <c r="S35" i="6"/>
  <c r="R35" i="6"/>
  <c r="Q35" i="6"/>
  <c r="P35" i="6"/>
  <c r="O35" i="6"/>
  <c r="L35" i="6"/>
  <c r="J35" i="6"/>
  <c r="I35" i="6"/>
  <c r="H35" i="6"/>
  <c r="S47" i="7"/>
  <c r="R47" i="7"/>
  <c r="Q47" i="7"/>
  <c r="P47" i="7"/>
  <c r="O47" i="7"/>
  <c r="L47" i="7"/>
  <c r="J47" i="7"/>
  <c r="I47" i="7"/>
  <c r="H47" i="7"/>
  <c r="S45" i="7"/>
  <c r="R45" i="7"/>
  <c r="Q45" i="7"/>
  <c r="P45" i="7"/>
  <c r="O45" i="7"/>
  <c r="L45" i="7"/>
  <c r="J45" i="7"/>
  <c r="I45" i="7"/>
  <c r="H45" i="7"/>
  <c r="S43" i="7"/>
  <c r="R43" i="7"/>
  <c r="Q43" i="7"/>
  <c r="P43" i="7"/>
  <c r="O43" i="7"/>
  <c r="L43" i="7"/>
  <c r="J43" i="7"/>
  <c r="I43" i="7"/>
  <c r="H43" i="7"/>
  <c r="S41" i="7"/>
  <c r="R41" i="7"/>
  <c r="Q41" i="7"/>
  <c r="P41" i="7"/>
  <c r="O41" i="7"/>
  <c r="L41" i="7"/>
  <c r="J41" i="7"/>
  <c r="I41" i="7"/>
  <c r="H41" i="7"/>
  <c r="S39" i="7"/>
  <c r="R39" i="7"/>
  <c r="Q39" i="7"/>
  <c r="P39" i="7"/>
  <c r="O39" i="7"/>
  <c r="L39" i="7"/>
  <c r="J39" i="7"/>
  <c r="I39" i="7"/>
  <c r="H39" i="7"/>
  <c r="S37" i="7"/>
  <c r="R37" i="7"/>
  <c r="Q37" i="7"/>
  <c r="P37" i="7"/>
  <c r="O37" i="7"/>
  <c r="L37" i="7"/>
  <c r="J37" i="7"/>
  <c r="I37" i="7"/>
  <c r="H37" i="7"/>
  <c r="S35" i="7"/>
  <c r="R35" i="7"/>
  <c r="Q35" i="7"/>
  <c r="P35" i="7"/>
  <c r="O35" i="7"/>
  <c r="L35" i="7"/>
  <c r="J35" i="7"/>
  <c r="I35" i="7"/>
  <c r="H35" i="7"/>
  <c r="S47" i="8"/>
  <c r="R47" i="8"/>
  <c r="Q47" i="8"/>
  <c r="P47" i="8"/>
  <c r="O47" i="8"/>
  <c r="L47" i="8"/>
  <c r="J47" i="8"/>
  <c r="I47" i="8"/>
  <c r="H47" i="8"/>
  <c r="S45" i="8"/>
  <c r="R45" i="8"/>
  <c r="Q45" i="8"/>
  <c r="P45" i="8"/>
  <c r="O45" i="8"/>
  <c r="L45" i="8"/>
  <c r="J45" i="8"/>
  <c r="I45" i="8"/>
  <c r="H45" i="8"/>
  <c r="S43" i="8"/>
  <c r="R43" i="8"/>
  <c r="Q43" i="8"/>
  <c r="P43" i="8"/>
  <c r="O43" i="8"/>
  <c r="L43" i="8"/>
  <c r="J43" i="8"/>
  <c r="I43" i="8"/>
  <c r="H43" i="8"/>
  <c r="S41" i="8"/>
  <c r="R41" i="8"/>
  <c r="Q41" i="8"/>
  <c r="P41" i="8"/>
  <c r="O41" i="8"/>
  <c r="L41" i="8"/>
  <c r="J41" i="8"/>
  <c r="I41" i="8"/>
  <c r="H41" i="8"/>
  <c r="S39" i="8"/>
  <c r="R39" i="8"/>
  <c r="Q39" i="8"/>
  <c r="P39" i="8"/>
  <c r="O39" i="8"/>
  <c r="L39" i="8"/>
  <c r="J39" i="8"/>
  <c r="I39" i="8"/>
  <c r="H39" i="8"/>
  <c r="S37" i="8"/>
  <c r="R37" i="8"/>
  <c r="Q37" i="8"/>
  <c r="P37" i="8"/>
  <c r="O37" i="8"/>
  <c r="L37" i="8"/>
  <c r="J37" i="8"/>
  <c r="I37" i="8"/>
  <c r="H37" i="8"/>
  <c r="S35" i="8"/>
  <c r="R35" i="8"/>
  <c r="Q35" i="8"/>
  <c r="P35" i="8"/>
  <c r="O35" i="8"/>
  <c r="L35" i="8"/>
  <c r="J35" i="8"/>
  <c r="I35" i="8"/>
  <c r="H35" i="8"/>
  <c r="S47" i="9"/>
  <c r="R47" i="9"/>
  <c r="Q47" i="9"/>
  <c r="P47" i="9"/>
  <c r="O47" i="9"/>
  <c r="L47" i="9"/>
  <c r="J47" i="9"/>
  <c r="I47" i="9"/>
  <c r="H47" i="9"/>
  <c r="S45" i="9"/>
  <c r="R45" i="9"/>
  <c r="Q45" i="9"/>
  <c r="P45" i="9"/>
  <c r="O45" i="9"/>
  <c r="L45" i="9"/>
  <c r="J45" i="9"/>
  <c r="I45" i="9"/>
  <c r="H45" i="9"/>
  <c r="S43" i="9"/>
  <c r="R43" i="9"/>
  <c r="Q43" i="9"/>
  <c r="P43" i="9"/>
  <c r="O43" i="9"/>
  <c r="L43" i="9"/>
  <c r="J43" i="9"/>
  <c r="I43" i="9"/>
  <c r="H43" i="9"/>
  <c r="S41" i="9"/>
  <c r="R41" i="9"/>
  <c r="Q41" i="9"/>
  <c r="P41" i="9"/>
  <c r="O41" i="9"/>
  <c r="L41" i="9"/>
  <c r="J41" i="9"/>
  <c r="I41" i="9"/>
  <c r="H41" i="9"/>
  <c r="S39" i="9"/>
  <c r="R39" i="9"/>
  <c r="Q39" i="9"/>
  <c r="P39" i="9"/>
  <c r="O39" i="9"/>
  <c r="L39" i="9"/>
  <c r="J39" i="9"/>
  <c r="I39" i="9"/>
  <c r="H39" i="9"/>
  <c r="S37" i="9"/>
  <c r="R37" i="9"/>
  <c r="Q37" i="9"/>
  <c r="P37" i="9"/>
  <c r="O37" i="9"/>
  <c r="L37" i="9"/>
  <c r="J37" i="9"/>
  <c r="I37" i="9"/>
  <c r="H37" i="9"/>
  <c r="S35" i="9"/>
  <c r="R35" i="9"/>
  <c r="Q35" i="9"/>
  <c r="P35" i="9"/>
  <c r="O35" i="9"/>
  <c r="L35" i="9"/>
  <c r="J35" i="9"/>
  <c r="I35" i="9"/>
  <c r="H35" i="9"/>
  <c r="S47" i="10"/>
  <c r="R47" i="10"/>
  <c r="Q47" i="10"/>
  <c r="P47" i="10"/>
  <c r="O47" i="10"/>
  <c r="L47" i="10"/>
  <c r="J47" i="10"/>
  <c r="I47" i="10"/>
  <c r="H47" i="10"/>
  <c r="S45" i="10"/>
  <c r="R45" i="10"/>
  <c r="Q45" i="10"/>
  <c r="P45" i="10"/>
  <c r="O45" i="10"/>
  <c r="L45" i="10"/>
  <c r="J45" i="10"/>
  <c r="I45" i="10"/>
  <c r="H45" i="10"/>
  <c r="S43" i="10"/>
  <c r="R43" i="10"/>
  <c r="Q43" i="10"/>
  <c r="P43" i="10"/>
  <c r="O43" i="10"/>
  <c r="L43" i="10"/>
  <c r="J43" i="10"/>
  <c r="I43" i="10"/>
  <c r="H43" i="10"/>
  <c r="S41" i="10"/>
  <c r="R41" i="10"/>
  <c r="Q41" i="10"/>
  <c r="P41" i="10"/>
  <c r="O41" i="10"/>
  <c r="L41" i="10"/>
  <c r="J41" i="10"/>
  <c r="I41" i="10"/>
  <c r="H41" i="10"/>
  <c r="S39" i="10"/>
  <c r="R39" i="10"/>
  <c r="Q39" i="10"/>
  <c r="P39" i="10"/>
  <c r="O39" i="10"/>
  <c r="L39" i="10"/>
  <c r="J39" i="10"/>
  <c r="I39" i="10"/>
  <c r="H39" i="10"/>
  <c r="S37" i="10"/>
  <c r="R37" i="10"/>
  <c r="Q37" i="10"/>
  <c r="P37" i="10"/>
  <c r="O37" i="10"/>
  <c r="L37" i="10"/>
  <c r="J37" i="10"/>
  <c r="I37" i="10"/>
  <c r="H37" i="10"/>
  <c r="T36" i="10" s="1"/>
  <c r="S35" i="10"/>
  <c r="R35" i="10"/>
  <c r="Q35" i="10"/>
  <c r="P35" i="10"/>
  <c r="O35" i="10"/>
  <c r="L35" i="10"/>
  <c r="J35" i="10"/>
  <c r="I35" i="10"/>
  <c r="H35" i="10"/>
  <c r="S47" i="11"/>
  <c r="R47" i="11"/>
  <c r="Q47" i="11"/>
  <c r="P47" i="11"/>
  <c r="O47" i="11"/>
  <c r="L47" i="11"/>
  <c r="J47" i="11"/>
  <c r="I47" i="11"/>
  <c r="H47" i="11"/>
  <c r="S45" i="11"/>
  <c r="R45" i="11"/>
  <c r="Q45" i="11"/>
  <c r="P45" i="11"/>
  <c r="O45" i="11"/>
  <c r="L45" i="11"/>
  <c r="J45" i="11"/>
  <c r="I45" i="11"/>
  <c r="H45" i="11"/>
  <c r="S43" i="11"/>
  <c r="R43" i="11"/>
  <c r="Q43" i="11"/>
  <c r="P43" i="11"/>
  <c r="O43" i="11"/>
  <c r="L43" i="11"/>
  <c r="J43" i="11"/>
  <c r="I43" i="11"/>
  <c r="H43" i="11"/>
  <c r="S41" i="11"/>
  <c r="R41" i="11"/>
  <c r="Q41" i="11"/>
  <c r="P41" i="11"/>
  <c r="O41" i="11"/>
  <c r="L41" i="11"/>
  <c r="J41" i="11"/>
  <c r="I41" i="11"/>
  <c r="H41" i="11"/>
  <c r="S39" i="11"/>
  <c r="R39" i="11"/>
  <c r="Q39" i="11"/>
  <c r="P39" i="11"/>
  <c r="O39" i="11"/>
  <c r="L39" i="11"/>
  <c r="J39" i="11"/>
  <c r="I39" i="11"/>
  <c r="H39" i="11"/>
  <c r="S37" i="11"/>
  <c r="R37" i="11"/>
  <c r="Q37" i="11"/>
  <c r="P37" i="11"/>
  <c r="O37" i="11"/>
  <c r="L37" i="11"/>
  <c r="J37" i="11"/>
  <c r="I37" i="11"/>
  <c r="H37" i="11"/>
  <c r="S35" i="11"/>
  <c r="R35" i="11"/>
  <c r="Q35" i="11"/>
  <c r="P35" i="11"/>
  <c r="O35" i="11"/>
  <c r="L35" i="11"/>
  <c r="J35" i="11"/>
  <c r="I35" i="11"/>
  <c r="H35" i="11"/>
  <c r="S47" i="12"/>
  <c r="R47" i="12"/>
  <c r="Q47" i="12"/>
  <c r="P47" i="12"/>
  <c r="O47" i="12"/>
  <c r="L47" i="12"/>
  <c r="J47" i="12"/>
  <c r="I47" i="12"/>
  <c r="H47" i="12"/>
  <c r="S45" i="12"/>
  <c r="R45" i="12"/>
  <c r="Q45" i="12"/>
  <c r="P45" i="12"/>
  <c r="O45" i="12"/>
  <c r="L45" i="12"/>
  <c r="J45" i="12"/>
  <c r="I45" i="12"/>
  <c r="H45" i="12"/>
  <c r="S43" i="12"/>
  <c r="R43" i="12"/>
  <c r="Q43" i="12"/>
  <c r="P43" i="12"/>
  <c r="O43" i="12"/>
  <c r="L43" i="12"/>
  <c r="J43" i="12"/>
  <c r="I43" i="12"/>
  <c r="H43" i="12"/>
  <c r="S41" i="12"/>
  <c r="R41" i="12"/>
  <c r="Q41" i="12"/>
  <c r="P41" i="12"/>
  <c r="O41" i="12"/>
  <c r="L41" i="12"/>
  <c r="J41" i="12"/>
  <c r="I41" i="12"/>
  <c r="H41" i="12"/>
  <c r="S39" i="12"/>
  <c r="R39" i="12"/>
  <c r="Q39" i="12"/>
  <c r="P39" i="12"/>
  <c r="O39" i="12"/>
  <c r="L39" i="12"/>
  <c r="J39" i="12"/>
  <c r="I39" i="12"/>
  <c r="H39" i="12"/>
  <c r="S37" i="12"/>
  <c r="R37" i="12"/>
  <c r="Q37" i="12"/>
  <c r="P37" i="12"/>
  <c r="O37" i="12"/>
  <c r="L37" i="12"/>
  <c r="J37" i="12"/>
  <c r="I37" i="12"/>
  <c r="H37" i="12"/>
  <c r="S35" i="12"/>
  <c r="R35" i="12"/>
  <c r="Q35" i="12"/>
  <c r="P35" i="12"/>
  <c r="O35" i="12"/>
  <c r="L35" i="12"/>
  <c r="J35" i="12"/>
  <c r="I35" i="12"/>
  <c r="H35" i="12"/>
  <c r="S47" i="13"/>
  <c r="R47" i="13"/>
  <c r="Q47" i="13"/>
  <c r="P47" i="13"/>
  <c r="O47" i="13"/>
  <c r="L47" i="13"/>
  <c r="J47" i="13"/>
  <c r="I47" i="13"/>
  <c r="H47" i="13"/>
  <c r="T46" i="13" s="1"/>
  <c r="S45" i="13"/>
  <c r="R45" i="13"/>
  <c r="Q45" i="13"/>
  <c r="P45" i="13"/>
  <c r="O45" i="13"/>
  <c r="L45" i="13"/>
  <c r="J45" i="13"/>
  <c r="I45" i="13"/>
  <c r="H45" i="13"/>
  <c r="S43" i="13"/>
  <c r="R43" i="13"/>
  <c r="Q43" i="13"/>
  <c r="P43" i="13"/>
  <c r="O43" i="13"/>
  <c r="L43" i="13"/>
  <c r="J43" i="13"/>
  <c r="I43" i="13"/>
  <c r="H43" i="13"/>
  <c r="S41" i="13"/>
  <c r="R41" i="13"/>
  <c r="Q41" i="13"/>
  <c r="P41" i="13"/>
  <c r="O41" i="13"/>
  <c r="L41" i="13"/>
  <c r="J41" i="13"/>
  <c r="I41" i="13"/>
  <c r="H41" i="13"/>
  <c r="S39" i="13"/>
  <c r="R39" i="13"/>
  <c r="Q39" i="13"/>
  <c r="P39" i="13"/>
  <c r="O39" i="13"/>
  <c r="L39" i="13"/>
  <c r="J39" i="13"/>
  <c r="I39" i="13"/>
  <c r="H39" i="13"/>
  <c r="S37" i="13"/>
  <c r="R37" i="13"/>
  <c r="Q37" i="13"/>
  <c r="P37" i="13"/>
  <c r="O37" i="13"/>
  <c r="L37" i="13"/>
  <c r="J37" i="13"/>
  <c r="I37" i="13"/>
  <c r="H37" i="13"/>
  <c r="S35" i="13"/>
  <c r="R35" i="13"/>
  <c r="Q35" i="13"/>
  <c r="P35" i="13"/>
  <c r="O35" i="13"/>
  <c r="L35" i="13"/>
  <c r="J35" i="13"/>
  <c r="I35" i="13"/>
  <c r="H35" i="13"/>
  <c r="S47" i="14"/>
  <c r="R47" i="14"/>
  <c r="Q47" i="14"/>
  <c r="P47" i="14"/>
  <c r="O47" i="14"/>
  <c r="L47" i="14"/>
  <c r="J47" i="14"/>
  <c r="I47" i="14"/>
  <c r="H47" i="14"/>
  <c r="S45" i="14"/>
  <c r="R45" i="14"/>
  <c r="Q45" i="14"/>
  <c r="P45" i="14"/>
  <c r="O45" i="14"/>
  <c r="L45" i="14"/>
  <c r="J45" i="14"/>
  <c r="I45" i="14"/>
  <c r="H45" i="14"/>
  <c r="S43" i="14"/>
  <c r="R43" i="14"/>
  <c r="Q43" i="14"/>
  <c r="P43" i="14"/>
  <c r="O43" i="14"/>
  <c r="L43" i="14"/>
  <c r="J43" i="14"/>
  <c r="I43" i="14"/>
  <c r="H43" i="14"/>
  <c r="S41" i="14"/>
  <c r="R41" i="14"/>
  <c r="Q41" i="14"/>
  <c r="P41" i="14"/>
  <c r="O41" i="14"/>
  <c r="L41" i="14"/>
  <c r="J41" i="14"/>
  <c r="I41" i="14"/>
  <c r="H41" i="14"/>
  <c r="S39" i="14"/>
  <c r="R39" i="14"/>
  <c r="Q39" i="14"/>
  <c r="P39" i="14"/>
  <c r="O39" i="14"/>
  <c r="L39" i="14"/>
  <c r="J39" i="14"/>
  <c r="I39" i="14"/>
  <c r="H39" i="14"/>
  <c r="S37" i="14"/>
  <c r="R37" i="14"/>
  <c r="Q37" i="14"/>
  <c r="P37" i="14"/>
  <c r="O37" i="14"/>
  <c r="L37" i="14"/>
  <c r="J37" i="14"/>
  <c r="I37" i="14"/>
  <c r="H37" i="14"/>
  <c r="S35" i="14"/>
  <c r="R35" i="14"/>
  <c r="Q35" i="14"/>
  <c r="P35" i="14"/>
  <c r="O35" i="14"/>
  <c r="L35" i="14"/>
  <c r="J35" i="14"/>
  <c r="I35" i="14"/>
  <c r="H35" i="14"/>
  <c r="S47" i="15"/>
  <c r="R47" i="15"/>
  <c r="Q47" i="15"/>
  <c r="P47" i="15"/>
  <c r="O47" i="15"/>
  <c r="L47" i="15"/>
  <c r="J47" i="15"/>
  <c r="I47" i="15"/>
  <c r="H47" i="15"/>
  <c r="S45" i="15"/>
  <c r="R45" i="15"/>
  <c r="Q45" i="15"/>
  <c r="P45" i="15"/>
  <c r="O45" i="15"/>
  <c r="L45" i="15"/>
  <c r="J45" i="15"/>
  <c r="I45" i="15"/>
  <c r="H45" i="15"/>
  <c r="S43" i="15"/>
  <c r="R43" i="15"/>
  <c r="Q43" i="15"/>
  <c r="P43" i="15"/>
  <c r="O43" i="15"/>
  <c r="L43" i="15"/>
  <c r="J43" i="15"/>
  <c r="I43" i="15"/>
  <c r="H43" i="15"/>
  <c r="S41" i="15"/>
  <c r="R41" i="15"/>
  <c r="Q41" i="15"/>
  <c r="P41" i="15"/>
  <c r="O41" i="15"/>
  <c r="L41" i="15"/>
  <c r="J41" i="15"/>
  <c r="I41" i="15"/>
  <c r="H41" i="15"/>
  <c r="S39" i="15"/>
  <c r="R39" i="15"/>
  <c r="Q39" i="15"/>
  <c r="P39" i="15"/>
  <c r="O39" i="15"/>
  <c r="L39" i="15"/>
  <c r="J39" i="15"/>
  <c r="I39" i="15"/>
  <c r="H39" i="15"/>
  <c r="S37" i="15"/>
  <c r="R37" i="15"/>
  <c r="Q37" i="15"/>
  <c r="P37" i="15"/>
  <c r="O37" i="15"/>
  <c r="L37" i="15"/>
  <c r="J37" i="15"/>
  <c r="I37" i="15"/>
  <c r="H37" i="15"/>
  <c r="S35" i="15"/>
  <c r="R35" i="15"/>
  <c r="Q35" i="15"/>
  <c r="P35" i="15"/>
  <c r="O35" i="15"/>
  <c r="L35" i="15"/>
  <c r="J35" i="15"/>
  <c r="I35" i="15"/>
  <c r="H35" i="15"/>
  <c r="S47" i="16"/>
  <c r="R47" i="16"/>
  <c r="Q47" i="16"/>
  <c r="P47" i="16"/>
  <c r="O47" i="16"/>
  <c r="L47" i="16"/>
  <c r="J47" i="16"/>
  <c r="I47" i="16"/>
  <c r="H47" i="16"/>
  <c r="S45" i="16"/>
  <c r="R45" i="16"/>
  <c r="Q45" i="16"/>
  <c r="P45" i="16"/>
  <c r="O45" i="16"/>
  <c r="L45" i="16"/>
  <c r="J45" i="16"/>
  <c r="I45" i="16"/>
  <c r="H45" i="16"/>
  <c r="S43" i="16"/>
  <c r="R43" i="16"/>
  <c r="Q43" i="16"/>
  <c r="P43" i="16"/>
  <c r="O43" i="16"/>
  <c r="L43" i="16"/>
  <c r="J43" i="16"/>
  <c r="I43" i="16"/>
  <c r="H43" i="16"/>
  <c r="S41" i="16"/>
  <c r="R41" i="16"/>
  <c r="Q41" i="16"/>
  <c r="P41" i="16"/>
  <c r="O41" i="16"/>
  <c r="L41" i="16"/>
  <c r="J41" i="16"/>
  <c r="I41" i="16"/>
  <c r="H41" i="16"/>
  <c r="S39" i="16"/>
  <c r="R39" i="16"/>
  <c r="Q39" i="16"/>
  <c r="P39" i="16"/>
  <c r="O39" i="16"/>
  <c r="L39" i="16"/>
  <c r="J39" i="16"/>
  <c r="I39" i="16"/>
  <c r="H39" i="16"/>
  <c r="S37" i="16"/>
  <c r="R37" i="16"/>
  <c r="Q37" i="16"/>
  <c r="P37" i="16"/>
  <c r="O37" i="16"/>
  <c r="L37" i="16"/>
  <c r="J37" i="16"/>
  <c r="I37" i="16"/>
  <c r="H37" i="16"/>
  <c r="S35" i="16"/>
  <c r="R35" i="16"/>
  <c r="Q35" i="16"/>
  <c r="P35" i="16"/>
  <c r="O35" i="16"/>
  <c r="L35" i="16"/>
  <c r="J35" i="16"/>
  <c r="I35" i="16"/>
  <c r="H35" i="16"/>
  <c r="S47" i="17"/>
  <c r="R47" i="17"/>
  <c r="Q47" i="17"/>
  <c r="P47" i="17"/>
  <c r="O47" i="17"/>
  <c r="L47" i="17"/>
  <c r="J47" i="17"/>
  <c r="I47" i="17"/>
  <c r="H47" i="17"/>
  <c r="S45" i="17"/>
  <c r="R45" i="17"/>
  <c r="Q45" i="17"/>
  <c r="P45" i="17"/>
  <c r="O45" i="17"/>
  <c r="L45" i="17"/>
  <c r="J45" i="17"/>
  <c r="I45" i="17"/>
  <c r="H45" i="17"/>
  <c r="S43" i="17"/>
  <c r="R43" i="17"/>
  <c r="Q43" i="17"/>
  <c r="P43" i="17"/>
  <c r="O43" i="17"/>
  <c r="L43" i="17"/>
  <c r="J43" i="17"/>
  <c r="I43" i="17"/>
  <c r="H43" i="17"/>
  <c r="S41" i="17"/>
  <c r="R41" i="17"/>
  <c r="Q41" i="17"/>
  <c r="P41" i="17"/>
  <c r="O41" i="17"/>
  <c r="L41" i="17"/>
  <c r="J41" i="17"/>
  <c r="I41" i="17"/>
  <c r="H41" i="17"/>
  <c r="S39" i="17"/>
  <c r="R39" i="17"/>
  <c r="Q39" i="17"/>
  <c r="P39" i="17"/>
  <c r="O39" i="17"/>
  <c r="L39" i="17"/>
  <c r="J39" i="17"/>
  <c r="I39" i="17"/>
  <c r="H39" i="17"/>
  <c r="S37" i="17"/>
  <c r="R37" i="17"/>
  <c r="Q37" i="17"/>
  <c r="P37" i="17"/>
  <c r="O37" i="17"/>
  <c r="L37" i="17"/>
  <c r="J37" i="17"/>
  <c r="I37" i="17"/>
  <c r="H37" i="17"/>
  <c r="S35" i="17"/>
  <c r="R35" i="17"/>
  <c r="Q35" i="17"/>
  <c r="P35" i="17"/>
  <c r="O35" i="17"/>
  <c r="L35" i="17"/>
  <c r="J35" i="17"/>
  <c r="I35" i="17"/>
  <c r="H35" i="17"/>
  <c r="S47" i="18"/>
  <c r="R47" i="18"/>
  <c r="Q47" i="18"/>
  <c r="P47" i="18"/>
  <c r="O47" i="18"/>
  <c r="L47" i="18"/>
  <c r="J47" i="18"/>
  <c r="I47" i="18"/>
  <c r="H47" i="18"/>
  <c r="S45" i="18"/>
  <c r="R45" i="18"/>
  <c r="Q45" i="18"/>
  <c r="P45" i="18"/>
  <c r="O45" i="18"/>
  <c r="L45" i="18"/>
  <c r="J45" i="18"/>
  <c r="I45" i="18"/>
  <c r="H45" i="18"/>
  <c r="S43" i="18"/>
  <c r="R43" i="18"/>
  <c r="Q43" i="18"/>
  <c r="P43" i="18"/>
  <c r="O43" i="18"/>
  <c r="L43" i="18"/>
  <c r="J43" i="18"/>
  <c r="I43" i="18"/>
  <c r="H43" i="18"/>
  <c r="S41" i="18"/>
  <c r="R41" i="18"/>
  <c r="Q41" i="18"/>
  <c r="P41" i="18"/>
  <c r="O41" i="18"/>
  <c r="L41" i="18"/>
  <c r="J41" i="18"/>
  <c r="I41" i="18"/>
  <c r="H41" i="18"/>
  <c r="S39" i="18"/>
  <c r="R39" i="18"/>
  <c r="Q39" i="18"/>
  <c r="P39" i="18"/>
  <c r="O39" i="18"/>
  <c r="L39" i="18"/>
  <c r="J39" i="18"/>
  <c r="I39" i="18"/>
  <c r="H39" i="18"/>
  <c r="S37" i="18"/>
  <c r="R37" i="18"/>
  <c r="Q37" i="18"/>
  <c r="P37" i="18"/>
  <c r="O37" i="18"/>
  <c r="L37" i="18"/>
  <c r="J37" i="18"/>
  <c r="I37" i="18"/>
  <c r="H37" i="18"/>
  <c r="T36" i="18" s="1"/>
  <c r="S35" i="18"/>
  <c r="R35" i="18"/>
  <c r="Q35" i="18"/>
  <c r="P35" i="18"/>
  <c r="O35" i="18"/>
  <c r="L35" i="18"/>
  <c r="J35" i="18"/>
  <c r="I35" i="18"/>
  <c r="H35" i="18"/>
  <c r="S47" i="19"/>
  <c r="R47" i="19"/>
  <c r="Q47" i="19"/>
  <c r="P47" i="19"/>
  <c r="O47" i="19"/>
  <c r="L47" i="19"/>
  <c r="J47" i="19"/>
  <c r="I47" i="19"/>
  <c r="H47" i="19"/>
  <c r="S45" i="19"/>
  <c r="R45" i="19"/>
  <c r="Q45" i="19"/>
  <c r="P45" i="19"/>
  <c r="O45" i="19"/>
  <c r="L45" i="19"/>
  <c r="J45" i="19"/>
  <c r="I45" i="19"/>
  <c r="H45" i="19"/>
  <c r="S43" i="19"/>
  <c r="R43" i="19"/>
  <c r="Q43" i="19"/>
  <c r="P43" i="19"/>
  <c r="O43" i="19"/>
  <c r="L43" i="19"/>
  <c r="J43" i="19"/>
  <c r="I43" i="19"/>
  <c r="H43" i="19"/>
  <c r="S41" i="19"/>
  <c r="R41" i="19"/>
  <c r="Q41" i="19"/>
  <c r="P41" i="19"/>
  <c r="O41" i="19"/>
  <c r="L41" i="19"/>
  <c r="J41" i="19"/>
  <c r="I41" i="19"/>
  <c r="H41" i="19"/>
  <c r="S39" i="19"/>
  <c r="R39" i="19"/>
  <c r="Q39" i="19"/>
  <c r="P39" i="19"/>
  <c r="O39" i="19"/>
  <c r="L39" i="19"/>
  <c r="J39" i="19"/>
  <c r="I39" i="19"/>
  <c r="H39" i="19"/>
  <c r="S37" i="19"/>
  <c r="R37" i="19"/>
  <c r="Q37" i="19"/>
  <c r="P37" i="19"/>
  <c r="O37" i="19"/>
  <c r="L37" i="19"/>
  <c r="J37" i="19"/>
  <c r="I37" i="19"/>
  <c r="H37" i="19"/>
  <c r="S35" i="19"/>
  <c r="R35" i="19"/>
  <c r="Q35" i="19"/>
  <c r="P35" i="19"/>
  <c r="O35" i="19"/>
  <c r="L35" i="19"/>
  <c r="J35" i="19"/>
  <c r="I35" i="19"/>
  <c r="H35" i="19"/>
  <c r="S47" i="20"/>
  <c r="R47" i="20"/>
  <c r="Q47" i="20"/>
  <c r="P47" i="20"/>
  <c r="O47" i="20"/>
  <c r="L47" i="20"/>
  <c r="J47" i="20"/>
  <c r="I47" i="20"/>
  <c r="H47" i="20"/>
  <c r="S45" i="20"/>
  <c r="R45" i="20"/>
  <c r="Q45" i="20"/>
  <c r="P45" i="20"/>
  <c r="O45" i="20"/>
  <c r="L45" i="20"/>
  <c r="J45" i="20"/>
  <c r="I45" i="20"/>
  <c r="H45" i="20"/>
  <c r="S43" i="20"/>
  <c r="R43" i="20"/>
  <c r="Q43" i="20"/>
  <c r="P43" i="20"/>
  <c r="O43" i="20"/>
  <c r="L43" i="20"/>
  <c r="J43" i="20"/>
  <c r="I43" i="20"/>
  <c r="H43" i="20"/>
  <c r="S41" i="20"/>
  <c r="R41" i="20"/>
  <c r="Q41" i="20"/>
  <c r="P41" i="20"/>
  <c r="O41" i="20"/>
  <c r="L41" i="20"/>
  <c r="J41" i="20"/>
  <c r="I41" i="20"/>
  <c r="H41" i="20"/>
  <c r="S39" i="20"/>
  <c r="R39" i="20"/>
  <c r="Q39" i="20"/>
  <c r="P39" i="20"/>
  <c r="O39" i="20"/>
  <c r="L39" i="20"/>
  <c r="J39" i="20"/>
  <c r="I39" i="20"/>
  <c r="H39" i="20"/>
  <c r="S37" i="20"/>
  <c r="R37" i="20"/>
  <c r="Q37" i="20"/>
  <c r="P37" i="20"/>
  <c r="O37" i="20"/>
  <c r="L37" i="20"/>
  <c r="J37" i="20"/>
  <c r="I37" i="20"/>
  <c r="H37" i="20"/>
  <c r="S35" i="20"/>
  <c r="R35" i="20"/>
  <c r="Q35" i="20"/>
  <c r="P35" i="20"/>
  <c r="O35" i="20"/>
  <c r="L35" i="20"/>
  <c r="J35" i="20"/>
  <c r="I35" i="20"/>
  <c r="H35" i="20"/>
  <c r="S47" i="21"/>
  <c r="R47" i="21"/>
  <c r="Q47" i="21"/>
  <c r="P47" i="21"/>
  <c r="O47" i="21"/>
  <c r="L47" i="21"/>
  <c r="J47" i="21"/>
  <c r="I47" i="21"/>
  <c r="H47" i="21"/>
  <c r="T46" i="21" s="1"/>
  <c r="S45" i="21"/>
  <c r="R45" i="21"/>
  <c r="Q45" i="21"/>
  <c r="P45" i="21"/>
  <c r="O45" i="21"/>
  <c r="L45" i="21"/>
  <c r="J45" i="21"/>
  <c r="I45" i="21"/>
  <c r="H45" i="21"/>
  <c r="S43" i="21"/>
  <c r="R43" i="21"/>
  <c r="Q43" i="21"/>
  <c r="P43" i="21"/>
  <c r="O43" i="21"/>
  <c r="L43" i="21"/>
  <c r="J43" i="21"/>
  <c r="I43" i="21"/>
  <c r="H43" i="21"/>
  <c r="S41" i="21"/>
  <c r="R41" i="21"/>
  <c r="Q41" i="21"/>
  <c r="P41" i="21"/>
  <c r="O41" i="21"/>
  <c r="L41" i="21"/>
  <c r="J41" i="21"/>
  <c r="I41" i="21"/>
  <c r="H41" i="21"/>
  <c r="S39" i="21"/>
  <c r="R39" i="21"/>
  <c r="Q39" i="21"/>
  <c r="P39" i="21"/>
  <c r="O39" i="21"/>
  <c r="L39" i="21"/>
  <c r="J39" i="21"/>
  <c r="I39" i="21"/>
  <c r="H39" i="21"/>
  <c r="S37" i="21"/>
  <c r="R37" i="21"/>
  <c r="Q37" i="21"/>
  <c r="P37" i="21"/>
  <c r="O37" i="21"/>
  <c r="L37" i="21"/>
  <c r="J37" i="21"/>
  <c r="I37" i="21"/>
  <c r="H37" i="21"/>
  <c r="S35" i="21"/>
  <c r="R35" i="21"/>
  <c r="Q35" i="21"/>
  <c r="P35" i="21"/>
  <c r="O35" i="21"/>
  <c r="L35" i="21"/>
  <c r="J35" i="21"/>
  <c r="I35" i="21"/>
  <c r="H35" i="21"/>
  <c r="S47" i="22"/>
  <c r="R47" i="22"/>
  <c r="Q47" i="22"/>
  <c r="P47" i="22"/>
  <c r="O47" i="22"/>
  <c r="L47" i="22"/>
  <c r="J47" i="22"/>
  <c r="I47" i="22"/>
  <c r="H47" i="22"/>
  <c r="S45" i="22"/>
  <c r="R45" i="22"/>
  <c r="Q45" i="22"/>
  <c r="P45" i="22"/>
  <c r="O45" i="22"/>
  <c r="L45" i="22"/>
  <c r="J45" i="22"/>
  <c r="I45" i="22"/>
  <c r="H45" i="22"/>
  <c r="S43" i="22"/>
  <c r="R43" i="22"/>
  <c r="Q43" i="22"/>
  <c r="P43" i="22"/>
  <c r="O43" i="22"/>
  <c r="L43" i="22"/>
  <c r="J43" i="22"/>
  <c r="I43" i="22"/>
  <c r="H43" i="22"/>
  <c r="S41" i="22"/>
  <c r="R41" i="22"/>
  <c r="Q41" i="22"/>
  <c r="P41" i="22"/>
  <c r="O41" i="22"/>
  <c r="L41" i="22"/>
  <c r="J41" i="22"/>
  <c r="I41" i="22"/>
  <c r="H41" i="22"/>
  <c r="S39" i="22"/>
  <c r="R39" i="22"/>
  <c r="Q39" i="22"/>
  <c r="P39" i="22"/>
  <c r="O39" i="22"/>
  <c r="L39" i="22"/>
  <c r="J39" i="22"/>
  <c r="I39" i="22"/>
  <c r="H39" i="22"/>
  <c r="S37" i="22"/>
  <c r="R37" i="22"/>
  <c r="Q37" i="22"/>
  <c r="P37" i="22"/>
  <c r="O37" i="22"/>
  <c r="L37" i="22"/>
  <c r="J37" i="22"/>
  <c r="I37" i="22"/>
  <c r="H37" i="22"/>
  <c r="S35" i="22"/>
  <c r="R35" i="22"/>
  <c r="Q35" i="22"/>
  <c r="P35" i="22"/>
  <c r="O35" i="22"/>
  <c r="L35" i="22"/>
  <c r="J35" i="22"/>
  <c r="I35" i="22"/>
  <c r="H35" i="22"/>
  <c r="S47" i="23"/>
  <c r="R47" i="23"/>
  <c r="Q47" i="23"/>
  <c r="P47" i="23"/>
  <c r="O47" i="23"/>
  <c r="L47" i="23"/>
  <c r="J47" i="23"/>
  <c r="I47" i="23"/>
  <c r="H47" i="23"/>
  <c r="S45" i="23"/>
  <c r="R45" i="23"/>
  <c r="Q45" i="23"/>
  <c r="P45" i="23"/>
  <c r="O45" i="23"/>
  <c r="L45" i="23"/>
  <c r="J45" i="23"/>
  <c r="I45" i="23"/>
  <c r="H45" i="23"/>
  <c r="S43" i="23"/>
  <c r="R43" i="23"/>
  <c r="Q43" i="23"/>
  <c r="P43" i="23"/>
  <c r="O43" i="23"/>
  <c r="L43" i="23"/>
  <c r="J43" i="23"/>
  <c r="I43" i="23"/>
  <c r="H43" i="23"/>
  <c r="S41" i="23"/>
  <c r="R41" i="23"/>
  <c r="Q41" i="23"/>
  <c r="P41" i="23"/>
  <c r="O41" i="23"/>
  <c r="L41" i="23"/>
  <c r="J41" i="23"/>
  <c r="I41" i="23"/>
  <c r="H41" i="23"/>
  <c r="S39" i="23"/>
  <c r="R39" i="23"/>
  <c r="Q39" i="23"/>
  <c r="P39" i="23"/>
  <c r="O39" i="23"/>
  <c r="L39" i="23"/>
  <c r="J39" i="23"/>
  <c r="I39" i="23"/>
  <c r="H39" i="23"/>
  <c r="S37" i="23"/>
  <c r="R37" i="23"/>
  <c r="Q37" i="23"/>
  <c r="P37" i="23"/>
  <c r="O37" i="23"/>
  <c r="L37" i="23"/>
  <c r="J37" i="23"/>
  <c r="I37" i="23"/>
  <c r="H37" i="23"/>
  <c r="S35" i="23"/>
  <c r="R35" i="23"/>
  <c r="Q35" i="23"/>
  <c r="P35" i="23"/>
  <c r="O35" i="23"/>
  <c r="L35" i="23"/>
  <c r="J35" i="23"/>
  <c r="I35" i="23"/>
  <c r="H35" i="23"/>
  <c r="S47" i="24"/>
  <c r="R47" i="24"/>
  <c r="Q47" i="24"/>
  <c r="P47" i="24"/>
  <c r="O47" i="24"/>
  <c r="L47" i="24"/>
  <c r="J47" i="24"/>
  <c r="I47" i="24"/>
  <c r="H47" i="24"/>
  <c r="S45" i="24"/>
  <c r="R45" i="24"/>
  <c r="Q45" i="24"/>
  <c r="P45" i="24"/>
  <c r="O45" i="24"/>
  <c r="L45" i="24"/>
  <c r="J45" i="24"/>
  <c r="I45" i="24"/>
  <c r="H45" i="24"/>
  <c r="S43" i="24"/>
  <c r="R43" i="24"/>
  <c r="Q43" i="24"/>
  <c r="P43" i="24"/>
  <c r="O43" i="24"/>
  <c r="L43" i="24"/>
  <c r="J43" i="24"/>
  <c r="I43" i="24"/>
  <c r="H43" i="24"/>
  <c r="S41" i="24"/>
  <c r="R41" i="24"/>
  <c r="Q41" i="24"/>
  <c r="P41" i="24"/>
  <c r="O41" i="24"/>
  <c r="L41" i="24"/>
  <c r="J41" i="24"/>
  <c r="I41" i="24"/>
  <c r="H41" i="24"/>
  <c r="S39" i="24"/>
  <c r="R39" i="24"/>
  <c r="Q39" i="24"/>
  <c r="P39" i="24"/>
  <c r="O39" i="24"/>
  <c r="L39" i="24"/>
  <c r="J39" i="24"/>
  <c r="I39" i="24"/>
  <c r="H39" i="24"/>
  <c r="S37" i="24"/>
  <c r="R37" i="24"/>
  <c r="Q37" i="24"/>
  <c r="P37" i="24"/>
  <c r="O37" i="24"/>
  <c r="L37" i="24"/>
  <c r="J37" i="24"/>
  <c r="I37" i="24"/>
  <c r="H37" i="24"/>
  <c r="S35" i="24"/>
  <c r="R35" i="24"/>
  <c r="Q35" i="24"/>
  <c r="P35" i="24"/>
  <c r="O35" i="24"/>
  <c r="L35" i="24"/>
  <c r="J35" i="24"/>
  <c r="I35" i="24"/>
  <c r="H35" i="24"/>
  <c r="S47" i="25"/>
  <c r="R47" i="25"/>
  <c r="Q47" i="25"/>
  <c r="P47" i="25"/>
  <c r="O47" i="25"/>
  <c r="L47" i="25"/>
  <c r="J47" i="25"/>
  <c r="I47" i="25"/>
  <c r="H47" i="25"/>
  <c r="S45" i="25"/>
  <c r="R45" i="25"/>
  <c r="Q45" i="25"/>
  <c r="P45" i="25"/>
  <c r="O45" i="25"/>
  <c r="L45" i="25"/>
  <c r="J45" i="25"/>
  <c r="I45" i="25"/>
  <c r="H45" i="25"/>
  <c r="S43" i="25"/>
  <c r="R43" i="25"/>
  <c r="Q43" i="25"/>
  <c r="P43" i="25"/>
  <c r="O43" i="25"/>
  <c r="L43" i="25"/>
  <c r="J43" i="25"/>
  <c r="I43" i="25"/>
  <c r="H43" i="25"/>
  <c r="S41" i="25"/>
  <c r="R41" i="25"/>
  <c r="Q41" i="25"/>
  <c r="P41" i="25"/>
  <c r="O41" i="25"/>
  <c r="L41" i="25"/>
  <c r="J41" i="25"/>
  <c r="I41" i="25"/>
  <c r="H41" i="25"/>
  <c r="S39" i="25"/>
  <c r="R39" i="25"/>
  <c r="Q39" i="25"/>
  <c r="P39" i="25"/>
  <c r="O39" i="25"/>
  <c r="L39" i="25"/>
  <c r="J39" i="25"/>
  <c r="I39" i="25"/>
  <c r="H39" i="25"/>
  <c r="S37" i="25"/>
  <c r="R37" i="25"/>
  <c r="Q37" i="25"/>
  <c r="P37" i="25"/>
  <c r="O37" i="25"/>
  <c r="L37" i="25"/>
  <c r="J37" i="25"/>
  <c r="I37" i="25"/>
  <c r="H37" i="25"/>
  <c r="S35" i="25"/>
  <c r="R35" i="25"/>
  <c r="Q35" i="25"/>
  <c r="P35" i="25"/>
  <c r="O35" i="25"/>
  <c r="L35" i="25"/>
  <c r="J35" i="25"/>
  <c r="I35" i="25"/>
  <c r="H35" i="25"/>
  <c r="S47" i="26"/>
  <c r="R47" i="26"/>
  <c r="Q47" i="26"/>
  <c r="P47" i="26"/>
  <c r="O47" i="26"/>
  <c r="L47" i="26"/>
  <c r="J47" i="26"/>
  <c r="I47" i="26"/>
  <c r="H47" i="26"/>
  <c r="S45" i="26"/>
  <c r="R45" i="26"/>
  <c r="Q45" i="26"/>
  <c r="P45" i="26"/>
  <c r="O45" i="26"/>
  <c r="L45" i="26"/>
  <c r="J45" i="26"/>
  <c r="I45" i="26"/>
  <c r="H45" i="26"/>
  <c r="S43" i="26"/>
  <c r="R43" i="26"/>
  <c r="Q43" i="26"/>
  <c r="P43" i="26"/>
  <c r="O43" i="26"/>
  <c r="L43" i="26"/>
  <c r="J43" i="26"/>
  <c r="I43" i="26"/>
  <c r="H43" i="26"/>
  <c r="S41" i="26"/>
  <c r="R41" i="26"/>
  <c r="Q41" i="26"/>
  <c r="P41" i="26"/>
  <c r="O41" i="26"/>
  <c r="L41" i="26"/>
  <c r="J41" i="26"/>
  <c r="I41" i="26"/>
  <c r="H41" i="26"/>
  <c r="S39" i="26"/>
  <c r="R39" i="26"/>
  <c r="Q39" i="26"/>
  <c r="P39" i="26"/>
  <c r="O39" i="26"/>
  <c r="L39" i="26"/>
  <c r="J39" i="26"/>
  <c r="I39" i="26"/>
  <c r="H39" i="26"/>
  <c r="S37" i="26"/>
  <c r="R37" i="26"/>
  <c r="Q37" i="26"/>
  <c r="P37" i="26"/>
  <c r="O37" i="26"/>
  <c r="L37" i="26"/>
  <c r="J37" i="26"/>
  <c r="I37" i="26"/>
  <c r="H37" i="26"/>
  <c r="T36" i="26" s="1"/>
  <c r="S35" i="26"/>
  <c r="R35" i="26"/>
  <c r="Q35" i="26"/>
  <c r="P35" i="26"/>
  <c r="O35" i="26"/>
  <c r="L35" i="26"/>
  <c r="J35" i="26"/>
  <c r="I35" i="26"/>
  <c r="H35" i="26"/>
  <c r="S47" i="2"/>
  <c r="R47" i="2"/>
  <c r="Q47" i="2"/>
  <c r="P47" i="2"/>
  <c r="O47" i="2"/>
  <c r="L47" i="2"/>
  <c r="J47" i="2"/>
  <c r="I47" i="2"/>
  <c r="H47" i="2"/>
  <c r="S45" i="2"/>
  <c r="R45" i="2"/>
  <c r="Q45" i="2"/>
  <c r="P45" i="2"/>
  <c r="O45" i="2"/>
  <c r="L45" i="2"/>
  <c r="J45" i="2"/>
  <c r="I45" i="2"/>
  <c r="H45" i="2"/>
  <c r="S43" i="2"/>
  <c r="R43" i="2"/>
  <c r="Q43" i="2"/>
  <c r="P43" i="2"/>
  <c r="O43" i="2"/>
  <c r="L43" i="2"/>
  <c r="J43" i="2"/>
  <c r="I43" i="2"/>
  <c r="H43" i="2"/>
  <c r="S41" i="2"/>
  <c r="R41" i="2"/>
  <c r="Q41" i="2"/>
  <c r="P41" i="2"/>
  <c r="O41" i="2"/>
  <c r="L41" i="2"/>
  <c r="J41" i="2"/>
  <c r="I41" i="2"/>
  <c r="H41" i="2"/>
  <c r="S39" i="2"/>
  <c r="R39" i="2"/>
  <c r="Q39" i="2"/>
  <c r="P39" i="2"/>
  <c r="O39" i="2"/>
  <c r="L39" i="2"/>
  <c r="J39" i="2"/>
  <c r="I39" i="2"/>
  <c r="H39" i="2"/>
  <c r="S37" i="2"/>
  <c r="R37" i="2"/>
  <c r="Q37" i="2"/>
  <c r="P37" i="2"/>
  <c r="O37" i="2"/>
  <c r="L37" i="2"/>
  <c r="J37" i="2"/>
  <c r="I37" i="2"/>
  <c r="H37" i="2"/>
  <c r="S35" i="2"/>
  <c r="R35" i="2"/>
  <c r="Q35" i="2"/>
  <c r="P35" i="2"/>
  <c r="O35" i="2"/>
  <c r="L35" i="2"/>
  <c r="J35" i="2"/>
  <c r="I35" i="2"/>
  <c r="H35" i="2"/>
  <c r="H5" i="3"/>
  <c r="H5" i="4"/>
  <c r="H5" i="5"/>
  <c r="H5" i="6"/>
  <c r="H5" i="7"/>
  <c r="H5" i="8"/>
  <c r="H5" i="9"/>
  <c r="H5" i="10"/>
  <c r="H5" i="11"/>
  <c r="H5" i="12"/>
  <c r="H5" i="13"/>
  <c r="H5" i="14"/>
  <c r="H5" i="15"/>
  <c r="H5" i="16"/>
  <c r="H5" i="17"/>
  <c r="H5" i="18"/>
  <c r="H5" i="19"/>
  <c r="H5" i="20"/>
  <c r="H5" i="21"/>
  <c r="H5" i="22"/>
  <c r="H5" i="23"/>
  <c r="H5" i="24"/>
  <c r="H5" i="25"/>
  <c r="H5" i="26"/>
  <c r="H5" i="2"/>
  <c r="T46" i="5" l="1"/>
  <c r="T44" i="22"/>
  <c r="T44" i="14"/>
  <c r="T44" i="6"/>
  <c r="T42" i="15"/>
  <c r="T42" i="7"/>
  <c r="T38" i="9"/>
  <c r="T34" i="2"/>
  <c r="T34" i="11"/>
  <c r="T34" i="3"/>
  <c r="T42" i="23"/>
  <c r="T38" i="25"/>
  <c r="T46" i="14"/>
  <c r="T46" i="6"/>
  <c r="T46" i="23"/>
  <c r="T46" i="15"/>
  <c r="T46" i="7"/>
  <c r="T46" i="16"/>
  <c r="T46" i="8"/>
  <c r="T46" i="22"/>
  <c r="T46" i="24"/>
  <c r="T46" i="25"/>
  <c r="T46" i="17"/>
  <c r="T46" i="9"/>
  <c r="T46" i="2"/>
  <c r="T46" i="19"/>
  <c r="T46" i="11"/>
  <c r="T46" i="3"/>
  <c r="T46" i="26"/>
  <c r="T46" i="18"/>
  <c r="T46" i="10"/>
  <c r="T46" i="20"/>
  <c r="T46" i="12"/>
  <c r="T46" i="4"/>
  <c r="T44" i="7"/>
  <c r="T44" i="23"/>
  <c r="T44" i="15"/>
  <c r="T44" i="24"/>
  <c r="T44" i="16"/>
  <c r="T44" i="8"/>
  <c r="T44" i="25"/>
  <c r="T44" i="9"/>
  <c r="T44" i="18"/>
  <c r="T44" i="10"/>
  <c r="T44" i="17"/>
  <c r="T44" i="26"/>
  <c r="T44" i="2"/>
  <c r="T44" i="19"/>
  <c r="T44" i="11"/>
  <c r="T44" i="3"/>
  <c r="T44" i="12"/>
  <c r="T44" i="4"/>
  <c r="T44" i="20"/>
  <c r="T44" i="21"/>
  <c r="T44" i="13"/>
  <c r="T44" i="5"/>
  <c r="T42" i="8"/>
  <c r="T42" i="24"/>
  <c r="T42" i="16"/>
  <c r="T42" i="25"/>
  <c r="T42" i="17"/>
  <c r="T42" i="9"/>
  <c r="T42" i="18"/>
  <c r="T42" i="10"/>
  <c r="T42" i="26"/>
  <c r="T42" i="2"/>
  <c r="T42" i="19"/>
  <c r="T42" i="11"/>
  <c r="T42" i="3"/>
  <c r="T42" i="20"/>
  <c r="T42" i="21"/>
  <c r="T42" i="13"/>
  <c r="T42" i="5"/>
  <c r="T42" i="12"/>
  <c r="T42" i="4"/>
  <c r="T42" i="22"/>
  <c r="T42" i="14"/>
  <c r="T42" i="6"/>
  <c r="T40" i="19"/>
  <c r="T40" i="25"/>
  <c r="T40" i="2"/>
  <c r="T40" i="11"/>
  <c r="T40" i="23"/>
  <c r="T40" i="15"/>
  <c r="T40" i="7"/>
  <c r="T38" i="26"/>
  <c r="T38" i="10"/>
  <c r="T38" i="18"/>
  <c r="T38" i="2"/>
  <c r="T38" i="19"/>
  <c r="T38" i="11"/>
  <c r="T38" i="3"/>
  <c r="T38" i="17"/>
  <c r="T38" i="4"/>
  <c r="T38" i="21"/>
  <c r="T38" i="13"/>
  <c r="T38" i="5"/>
  <c r="T38" i="12"/>
  <c r="T38" i="22"/>
  <c r="T38" i="14"/>
  <c r="T38" i="6"/>
  <c r="T38" i="20"/>
  <c r="T38" i="15"/>
  <c r="T38" i="7"/>
  <c r="T38" i="23"/>
  <c r="T38" i="24"/>
  <c r="T38" i="16"/>
  <c r="T38" i="8"/>
  <c r="T36" i="20"/>
  <c r="T36" i="12"/>
  <c r="T36" i="4"/>
  <c r="T36" i="11"/>
  <c r="T36" i="3"/>
  <c r="T36" i="21"/>
  <c r="T36" i="13"/>
  <c r="T36" i="5"/>
  <c r="T36" i="22"/>
  <c r="T36" i="14"/>
  <c r="T36" i="6"/>
  <c r="T36" i="23"/>
  <c r="T36" i="7"/>
  <c r="T36" i="19"/>
  <c r="T36" i="15"/>
  <c r="T36" i="24"/>
  <c r="T36" i="16"/>
  <c r="T36" i="8"/>
  <c r="T36" i="2"/>
  <c r="T36" i="25"/>
  <c r="T36" i="17"/>
  <c r="T36" i="9"/>
  <c r="T34" i="20"/>
  <c r="T34" i="12"/>
  <c r="T34" i="4"/>
  <c r="T34" i="21"/>
  <c r="T34" i="13"/>
  <c r="T34" i="5"/>
  <c r="T34" i="19"/>
  <c r="T34" i="14"/>
  <c r="T34" i="6"/>
  <c r="T34" i="22"/>
  <c r="T34" i="23"/>
  <c r="T34" i="15"/>
  <c r="T34" i="7"/>
  <c r="T34" i="24"/>
  <c r="T34" i="16"/>
  <c r="T34" i="8"/>
  <c r="T34" i="17"/>
  <c r="T34" i="9"/>
  <c r="T34" i="25"/>
  <c r="T34" i="26"/>
  <c r="T34" i="18"/>
  <c r="T34" i="10"/>
  <c r="T40" i="24"/>
  <c r="T40" i="8"/>
  <c r="T40" i="4"/>
  <c r="T40" i="12"/>
  <c r="T40" i="20"/>
  <c r="T40" i="17"/>
  <c r="T40" i="13"/>
  <c r="T40" i="9"/>
  <c r="T40" i="5"/>
  <c r="T40" i="3"/>
  <c r="T40" i="16"/>
  <c r="T40" i="21"/>
  <c r="T40" i="22"/>
  <c r="T40" i="18"/>
  <c r="T40" i="14"/>
  <c r="T40" i="10"/>
  <c r="T40" i="6"/>
  <c r="T40" i="26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6" i="1"/>
  <c r="M7" i="1"/>
  <c r="M5" i="1"/>
  <c r="Z29" i="1" l="1"/>
  <c r="Y29" i="1"/>
  <c r="X29" i="1"/>
  <c r="W29" i="1"/>
  <c r="V29" i="1"/>
  <c r="U29" i="1"/>
  <c r="T29" i="1"/>
  <c r="S29" i="1"/>
  <c r="R29" i="1"/>
  <c r="Q29" i="1"/>
  <c r="P29" i="1"/>
  <c r="O29" i="1"/>
  <c r="L29" i="1"/>
  <c r="K29" i="1"/>
  <c r="J29" i="1"/>
  <c r="I29" i="1"/>
  <c r="H29" i="1"/>
  <c r="G29" i="1"/>
  <c r="F29" i="1"/>
  <c r="E29" i="1"/>
  <c r="D29" i="1"/>
  <c r="C29" i="1"/>
  <c r="B29" i="1"/>
  <c r="Z28" i="1"/>
  <c r="Y28" i="1"/>
  <c r="X28" i="1"/>
  <c r="W28" i="1"/>
  <c r="V28" i="1"/>
  <c r="U28" i="1"/>
  <c r="T28" i="1"/>
  <c r="S28" i="1"/>
  <c r="R28" i="1"/>
  <c r="Q28" i="1"/>
  <c r="P28" i="1"/>
  <c r="O28" i="1"/>
  <c r="L28" i="1"/>
  <c r="K28" i="1"/>
  <c r="J28" i="1"/>
  <c r="I28" i="1"/>
  <c r="H28" i="1"/>
  <c r="G28" i="1"/>
  <c r="F28" i="1"/>
  <c r="E28" i="1"/>
  <c r="D28" i="1"/>
  <c r="C28" i="1"/>
  <c r="B28" i="1"/>
  <c r="Z27" i="1"/>
  <c r="Y27" i="1"/>
  <c r="X27" i="1"/>
  <c r="W27" i="1"/>
  <c r="V27" i="1"/>
  <c r="U27" i="1"/>
  <c r="T27" i="1"/>
  <c r="S27" i="1"/>
  <c r="R27" i="1"/>
  <c r="Q27" i="1"/>
  <c r="P27" i="1"/>
  <c r="O27" i="1"/>
  <c r="L27" i="1"/>
  <c r="K27" i="1"/>
  <c r="J27" i="1"/>
  <c r="I27" i="1"/>
  <c r="H27" i="1"/>
  <c r="G27" i="1"/>
  <c r="F27" i="1"/>
  <c r="E27" i="1"/>
  <c r="D27" i="1"/>
  <c r="C27" i="1"/>
  <c r="B27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E26" i="1"/>
  <c r="D26" i="1"/>
  <c r="C26" i="1"/>
  <c r="B26" i="1"/>
  <c r="Z25" i="1"/>
  <c r="Y25" i="1"/>
  <c r="X25" i="1"/>
  <c r="W25" i="1"/>
  <c r="V25" i="1"/>
  <c r="U25" i="1"/>
  <c r="T25" i="1"/>
  <c r="S25" i="1"/>
  <c r="R25" i="1"/>
  <c r="Q25" i="1"/>
  <c r="P25" i="1"/>
  <c r="O25" i="1"/>
  <c r="L25" i="1"/>
  <c r="K25" i="1"/>
  <c r="J25" i="1"/>
  <c r="I25" i="1"/>
  <c r="H25" i="1"/>
  <c r="G25" i="1"/>
  <c r="F25" i="1"/>
  <c r="E25" i="1"/>
  <c r="D25" i="1"/>
  <c r="C25" i="1"/>
  <c r="B25" i="1"/>
  <c r="Z24" i="1"/>
  <c r="Y24" i="1"/>
  <c r="X24" i="1"/>
  <c r="W24" i="1"/>
  <c r="V24" i="1"/>
  <c r="U24" i="1"/>
  <c r="T24" i="1"/>
  <c r="S24" i="1"/>
  <c r="R24" i="1"/>
  <c r="Q24" i="1"/>
  <c r="P24" i="1"/>
  <c r="O24" i="1"/>
  <c r="L24" i="1"/>
  <c r="K24" i="1"/>
  <c r="J24" i="1"/>
  <c r="I24" i="1"/>
  <c r="H24" i="1"/>
  <c r="G24" i="1"/>
  <c r="F24" i="1"/>
  <c r="E24" i="1"/>
  <c r="D24" i="1"/>
  <c r="C24" i="1"/>
  <c r="B24" i="1"/>
  <c r="Z23" i="1"/>
  <c r="Y23" i="1"/>
  <c r="X23" i="1"/>
  <c r="W23" i="1"/>
  <c r="V23" i="1"/>
  <c r="U23" i="1"/>
  <c r="T23" i="1"/>
  <c r="S23" i="1"/>
  <c r="R23" i="1"/>
  <c r="Q23" i="1"/>
  <c r="P23" i="1"/>
  <c r="O23" i="1"/>
  <c r="L23" i="1"/>
  <c r="K23" i="1"/>
  <c r="J23" i="1"/>
  <c r="I23" i="1"/>
  <c r="G23" i="1"/>
  <c r="F23" i="1"/>
  <c r="E23" i="1"/>
  <c r="D23" i="1"/>
  <c r="C23" i="1"/>
  <c r="B23" i="1"/>
  <c r="H23" i="1"/>
  <c r="Z22" i="1"/>
  <c r="Y22" i="1"/>
  <c r="X22" i="1"/>
  <c r="W22" i="1"/>
  <c r="V22" i="1"/>
  <c r="U22" i="1"/>
  <c r="T22" i="1"/>
  <c r="S22" i="1"/>
  <c r="R22" i="1"/>
  <c r="Q22" i="1"/>
  <c r="P22" i="1"/>
  <c r="O22" i="1"/>
  <c r="L22" i="1"/>
  <c r="K22" i="1"/>
  <c r="J22" i="1"/>
  <c r="I22" i="1"/>
  <c r="H22" i="1"/>
  <c r="G22" i="1"/>
  <c r="F22" i="1"/>
  <c r="E22" i="1"/>
  <c r="D22" i="1"/>
  <c r="C22" i="1"/>
  <c r="B22" i="1"/>
  <c r="Z21" i="1"/>
  <c r="Y21" i="1"/>
  <c r="X21" i="1"/>
  <c r="W21" i="1"/>
  <c r="V21" i="1"/>
  <c r="U21" i="1"/>
  <c r="T21" i="1"/>
  <c r="S21" i="1"/>
  <c r="R21" i="1"/>
  <c r="Q21" i="1"/>
  <c r="P21" i="1"/>
  <c r="O21" i="1"/>
  <c r="L21" i="1"/>
  <c r="K21" i="1"/>
  <c r="J21" i="1"/>
  <c r="I21" i="1"/>
  <c r="H21" i="1"/>
  <c r="G21" i="1"/>
  <c r="F21" i="1"/>
  <c r="E21" i="1"/>
  <c r="D21" i="1"/>
  <c r="C21" i="1"/>
  <c r="B21" i="1"/>
  <c r="Z20" i="1"/>
  <c r="Y20" i="1"/>
  <c r="X20" i="1"/>
  <c r="W20" i="1"/>
  <c r="V20" i="1"/>
  <c r="U20" i="1"/>
  <c r="T20" i="1"/>
  <c r="S20" i="1"/>
  <c r="R20" i="1"/>
  <c r="Q20" i="1"/>
  <c r="P20" i="1"/>
  <c r="O20" i="1"/>
  <c r="L20" i="1"/>
  <c r="K20" i="1"/>
  <c r="J20" i="1"/>
  <c r="I20" i="1"/>
  <c r="H20" i="1"/>
  <c r="G20" i="1"/>
  <c r="F20" i="1"/>
  <c r="E20" i="1"/>
  <c r="D20" i="1"/>
  <c r="C20" i="1"/>
  <c r="B20" i="1"/>
  <c r="Z19" i="1"/>
  <c r="Y19" i="1"/>
  <c r="X19" i="1"/>
  <c r="W19" i="1"/>
  <c r="V19" i="1"/>
  <c r="U19" i="1"/>
  <c r="T19" i="1"/>
  <c r="S19" i="1"/>
  <c r="R19" i="1"/>
  <c r="Q19" i="1"/>
  <c r="P19" i="1"/>
  <c r="O19" i="1"/>
  <c r="L19" i="1"/>
  <c r="K19" i="1"/>
  <c r="J19" i="1"/>
  <c r="I19" i="1"/>
  <c r="H19" i="1"/>
  <c r="G19" i="1"/>
  <c r="F19" i="1"/>
  <c r="E19" i="1"/>
  <c r="D19" i="1"/>
  <c r="C19" i="1"/>
  <c r="B19" i="1"/>
  <c r="Z18" i="1"/>
  <c r="Y18" i="1"/>
  <c r="X18" i="1"/>
  <c r="W18" i="1"/>
  <c r="V18" i="1"/>
  <c r="U18" i="1"/>
  <c r="T18" i="1"/>
  <c r="S18" i="1"/>
  <c r="R18" i="1"/>
  <c r="Q18" i="1"/>
  <c r="P18" i="1"/>
  <c r="O18" i="1"/>
  <c r="L18" i="1"/>
  <c r="K18" i="1"/>
  <c r="J18" i="1"/>
  <c r="I18" i="1"/>
  <c r="H18" i="1"/>
  <c r="G18" i="1"/>
  <c r="F18" i="1"/>
  <c r="E18" i="1"/>
  <c r="D18" i="1"/>
  <c r="C18" i="1"/>
  <c r="B18" i="1"/>
  <c r="Z17" i="1"/>
  <c r="Y17" i="1"/>
  <c r="X17" i="1"/>
  <c r="W17" i="1"/>
  <c r="V17" i="1"/>
  <c r="U17" i="1"/>
  <c r="T17" i="1"/>
  <c r="S17" i="1"/>
  <c r="R17" i="1"/>
  <c r="Q17" i="1"/>
  <c r="P17" i="1"/>
  <c r="O17" i="1"/>
  <c r="L17" i="1"/>
  <c r="K17" i="1"/>
  <c r="J17" i="1"/>
  <c r="I17" i="1"/>
  <c r="H17" i="1"/>
  <c r="G17" i="1"/>
  <c r="F17" i="1"/>
  <c r="E17" i="1"/>
  <c r="D17" i="1"/>
  <c r="C17" i="1"/>
  <c r="B17" i="1"/>
  <c r="Z16" i="1"/>
  <c r="Y16" i="1"/>
  <c r="X16" i="1"/>
  <c r="W16" i="1"/>
  <c r="V16" i="1"/>
  <c r="U16" i="1"/>
  <c r="T16" i="1"/>
  <c r="S16" i="1"/>
  <c r="R16" i="1"/>
  <c r="Q16" i="1"/>
  <c r="P16" i="1"/>
  <c r="O16" i="1"/>
  <c r="L16" i="1"/>
  <c r="K16" i="1"/>
  <c r="J16" i="1"/>
  <c r="I16" i="1"/>
  <c r="H16" i="1"/>
  <c r="G16" i="1"/>
  <c r="F16" i="1"/>
  <c r="E16" i="1"/>
  <c r="D16" i="1"/>
  <c r="C16" i="1"/>
  <c r="B16" i="1"/>
  <c r="Z15" i="1"/>
  <c r="Y15" i="1"/>
  <c r="X15" i="1"/>
  <c r="W15" i="1"/>
  <c r="V15" i="1"/>
  <c r="U15" i="1"/>
  <c r="T15" i="1"/>
  <c r="S15" i="1"/>
  <c r="R15" i="1"/>
  <c r="Q15" i="1"/>
  <c r="P15" i="1"/>
  <c r="O15" i="1"/>
  <c r="L15" i="1"/>
  <c r="K15" i="1"/>
  <c r="J15" i="1"/>
  <c r="I15" i="1"/>
  <c r="H15" i="1"/>
  <c r="G15" i="1"/>
  <c r="F15" i="1"/>
  <c r="E15" i="1"/>
  <c r="D15" i="1"/>
  <c r="C15" i="1"/>
  <c r="B15" i="1"/>
  <c r="F14" i="1"/>
  <c r="E14" i="1"/>
  <c r="C14" i="1"/>
  <c r="D14" i="1"/>
  <c r="B14" i="1"/>
  <c r="D28" i="26"/>
  <c r="D28" i="25"/>
  <c r="D28" i="24"/>
  <c r="D28" i="23"/>
  <c r="D28" i="22"/>
  <c r="D28" i="21"/>
  <c r="D28" i="20"/>
  <c r="D28" i="19"/>
  <c r="D28" i="18"/>
  <c r="D28" i="17"/>
  <c r="D28" i="16"/>
  <c r="D28" i="15"/>
  <c r="D28" i="14"/>
  <c r="D28" i="13"/>
  <c r="D28" i="12"/>
  <c r="D28" i="11"/>
  <c r="D28" i="10"/>
  <c r="D28" i="9"/>
  <c r="D28" i="8"/>
  <c r="D28" i="7"/>
  <c r="D28" i="6"/>
  <c r="D28" i="5"/>
  <c r="D28" i="4"/>
  <c r="D28" i="3"/>
  <c r="D28" i="2"/>
  <c r="Z14" i="1"/>
  <c r="Y14" i="1"/>
  <c r="X14" i="1"/>
  <c r="W14" i="1"/>
  <c r="V14" i="1"/>
  <c r="U14" i="1"/>
  <c r="T14" i="1"/>
  <c r="S14" i="1"/>
  <c r="R14" i="1"/>
  <c r="Q14" i="1"/>
  <c r="P14" i="1"/>
  <c r="O14" i="1"/>
  <c r="L14" i="1"/>
  <c r="K14" i="1"/>
  <c r="J14" i="1"/>
  <c r="I14" i="1"/>
  <c r="G14" i="1"/>
  <c r="H14" i="1"/>
  <c r="B4" i="26"/>
  <c r="B4" i="25"/>
  <c r="B4" i="24"/>
  <c r="B4" i="23"/>
  <c r="B4" i="22"/>
  <c r="B4" i="21"/>
  <c r="B4" i="20"/>
  <c r="B4" i="19"/>
  <c r="B4" i="18"/>
  <c r="B4" i="17"/>
  <c r="B4" i="16"/>
  <c r="B4" i="15"/>
  <c r="B4" i="14"/>
  <c r="B4" i="13"/>
  <c r="B4" i="12"/>
  <c r="B4" i="11"/>
  <c r="B4" i="10"/>
  <c r="B4" i="9"/>
  <c r="B4" i="8"/>
  <c r="B4" i="7"/>
  <c r="B4" i="6"/>
  <c r="B4" i="5"/>
  <c r="Z13" i="1"/>
  <c r="Y13" i="1"/>
  <c r="X13" i="1"/>
  <c r="W13" i="1"/>
  <c r="V13" i="1"/>
  <c r="U13" i="1"/>
  <c r="T13" i="1"/>
  <c r="S13" i="1"/>
  <c r="R13" i="1"/>
  <c r="Q13" i="1"/>
  <c r="P13" i="1"/>
  <c r="O13" i="1"/>
  <c r="L13" i="1"/>
  <c r="K13" i="1"/>
  <c r="J13" i="1"/>
  <c r="I13" i="1"/>
  <c r="H13" i="1"/>
  <c r="G13" i="1"/>
  <c r="F13" i="1"/>
  <c r="E13" i="1"/>
  <c r="D13" i="1"/>
  <c r="C13" i="1"/>
  <c r="B13" i="1"/>
  <c r="C12" i="1"/>
  <c r="B12" i="1"/>
  <c r="Z12" i="1"/>
  <c r="Y12" i="1"/>
  <c r="X12" i="1"/>
  <c r="W12" i="1"/>
  <c r="V12" i="1"/>
  <c r="U12" i="1"/>
  <c r="T12" i="1"/>
  <c r="S12" i="1"/>
  <c r="R12" i="1"/>
  <c r="Q12" i="1"/>
  <c r="P12" i="1"/>
  <c r="O12" i="1"/>
  <c r="L12" i="1"/>
  <c r="K12" i="1"/>
  <c r="J12" i="1"/>
  <c r="I12" i="1"/>
  <c r="H12" i="1"/>
  <c r="G12" i="1"/>
  <c r="F12" i="1"/>
  <c r="E12" i="1"/>
  <c r="D12" i="1"/>
  <c r="Z11" i="1"/>
  <c r="Y11" i="1"/>
  <c r="X11" i="1"/>
  <c r="W11" i="1"/>
  <c r="V11" i="1"/>
  <c r="U11" i="1"/>
  <c r="T11" i="1"/>
  <c r="S11" i="1"/>
  <c r="R11" i="1"/>
  <c r="Q11" i="1"/>
  <c r="P11" i="1"/>
  <c r="O11" i="1"/>
  <c r="L11" i="1"/>
  <c r="K11" i="1"/>
  <c r="J11" i="1"/>
  <c r="I11" i="1"/>
  <c r="H11" i="1"/>
  <c r="G11" i="1"/>
  <c r="F11" i="1"/>
  <c r="E11" i="1"/>
  <c r="D11" i="1"/>
  <c r="C11" i="1"/>
  <c r="B11" i="1"/>
  <c r="Z10" i="1"/>
  <c r="Y10" i="1"/>
  <c r="X10" i="1"/>
  <c r="W10" i="1"/>
  <c r="V10" i="1"/>
  <c r="U10" i="1"/>
  <c r="T10" i="1"/>
  <c r="S10" i="1"/>
  <c r="R10" i="1"/>
  <c r="Q10" i="1"/>
  <c r="P10" i="1"/>
  <c r="O10" i="1"/>
  <c r="L10" i="1"/>
  <c r="K10" i="1"/>
  <c r="J10" i="1"/>
  <c r="I10" i="1"/>
  <c r="H10" i="1"/>
  <c r="G10" i="1"/>
  <c r="F10" i="1"/>
  <c r="E10" i="1"/>
  <c r="D10" i="1"/>
  <c r="C10" i="1"/>
  <c r="B10" i="1"/>
  <c r="Z9" i="1"/>
  <c r="Y9" i="1"/>
  <c r="X9" i="1"/>
  <c r="W9" i="1"/>
  <c r="V9" i="1"/>
  <c r="U9" i="1"/>
  <c r="T9" i="1"/>
  <c r="S9" i="1"/>
  <c r="R9" i="1"/>
  <c r="Q9" i="1"/>
  <c r="P9" i="1"/>
  <c r="O9" i="1"/>
  <c r="L9" i="1"/>
  <c r="K9" i="1"/>
  <c r="J9" i="1"/>
  <c r="I9" i="1"/>
  <c r="H9" i="1"/>
  <c r="G9" i="1"/>
  <c r="E9" i="1"/>
  <c r="F9" i="1"/>
  <c r="D9" i="1"/>
  <c r="C9" i="1"/>
  <c r="B9" i="1"/>
  <c r="Z8" i="1"/>
  <c r="Y8" i="1"/>
  <c r="X8" i="1"/>
  <c r="W8" i="1"/>
  <c r="V8" i="1"/>
  <c r="U8" i="1"/>
  <c r="T8" i="1"/>
  <c r="S8" i="1"/>
  <c r="R8" i="1"/>
  <c r="Q8" i="1"/>
  <c r="P8" i="1"/>
  <c r="O8" i="1"/>
  <c r="L8" i="1"/>
  <c r="K8" i="1"/>
  <c r="J8" i="1"/>
  <c r="I8" i="1"/>
  <c r="H8" i="1"/>
  <c r="G8" i="1"/>
  <c r="F8" i="1"/>
  <c r="E8" i="1"/>
  <c r="D8" i="1"/>
  <c r="C8" i="1"/>
  <c r="B8" i="1"/>
  <c r="S4" i="26"/>
  <c r="R4" i="26"/>
  <c r="Q5" i="26"/>
  <c r="Q4" i="26" s="1"/>
  <c r="P5" i="26"/>
  <c r="P4" i="26" s="1"/>
  <c r="O5" i="26"/>
  <c r="O4" i="26" s="1"/>
  <c r="N4" i="26"/>
  <c r="M4" i="26"/>
  <c r="L5" i="26"/>
  <c r="L4" i="26" s="1"/>
  <c r="K5" i="26"/>
  <c r="K4" i="26" s="1"/>
  <c r="J5" i="26"/>
  <c r="J4" i="26" s="1"/>
  <c r="I5" i="26"/>
  <c r="I4" i="26" s="1"/>
  <c r="H4" i="26"/>
  <c r="S4" i="25"/>
  <c r="R4" i="25"/>
  <c r="Q5" i="25"/>
  <c r="Q4" i="25" s="1"/>
  <c r="P5" i="25"/>
  <c r="P4" i="25" s="1"/>
  <c r="O5" i="25"/>
  <c r="O4" i="25" s="1"/>
  <c r="N4" i="25"/>
  <c r="M4" i="25"/>
  <c r="L5" i="25"/>
  <c r="L4" i="25" s="1"/>
  <c r="K5" i="25"/>
  <c r="K4" i="25" s="1"/>
  <c r="J5" i="25"/>
  <c r="J4" i="25" s="1"/>
  <c r="I5" i="25"/>
  <c r="I4" i="25" s="1"/>
  <c r="H4" i="25"/>
  <c r="S4" i="24"/>
  <c r="R4" i="24"/>
  <c r="Q5" i="24"/>
  <c r="Q4" i="24" s="1"/>
  <c r="P5" i="24"/>
  <c r="P4" i="24" s="1"/>
  <c r="O5" i="24"/>
  <c r="O4" i="24" s="1"/>
  <c r="N4" i="24"/>
  <c r="M4" i="24"/>
  <c r="L5" i="24"/>
  <c r="L4" i="24" s="1"/>
  <c r="K5" i="24"/>
  <c r="K4" i="24" s="1"/>
  <c r="J5" i="24"/>
  <c r="J4" i="24" s="1"/>
  <c r="I5" i="24"/>
  <c r="I4" i="24" s="1"/>
  <c r="H4" i="24"/>
  <c r="S4" i="23"/>
  <c r="R4" i="23"/>
  <c r="Q5" i="23"/>
  <c r="Q4" i="23" s="1"/>
  <c r="P5" i="23"/>
  <c r="P4" i="23" s="1"/>
  <c r="O5" i="23"/>
  <c r="O4" i="23" s="1"/>
  <c r="N4" i="23"/>
  <c r="M4" i="23"/>
  <c r="L5" i="23"/>
  <c r="L4" i="23" s="1"/>
  <c r="K5" i="23"/>
  <c r="K4" i="23" s="1"/>
  <c r="J5" i="23"/>
  <c r="J4" i="23" s="1"/>
  <c r="I5" i="23"/>
  <c r="I4" i="23" s="1"/>
  <c r="H4" i="23"/>
  <c r="S4" i="22"/>
  <c r="R4" i="22"/>
  <c r="Q5" i="22"/>
  <c r="Q4" i="22" s="1"/>
  <c r="P5" i="22"/>
  <c r="P4" i="22" s="1"/>
  <c r="O5" i="22"/>
  <c r="O4" i="22" s="1"/>
  <c r="N4" i="22"/>
  <c r="M4" i="22"/>
  <c r="L5" i="22"/>
  <c r="L4" i="22" s="1"/>
  <c r="K5" i="22"/>
  <c r="K4" i="22" s="1"/>
  <c r="J5" i="22"/>
  <c r="J4" i="22" s="1"/>
  <c r="I5" i="22"/>
  <c r="I4" i="22" s="1"/>
  <c r="H4" i="22"/>
  <c r="S4" i="21"/>
  <c r="R4" i="21"/>
  <c r="Q5" i="21"/>
  <c r="Q4" i="21" s="1"/>
  <c r="P5" i="21"/>
  <c r="P4" i="21" s="1"/>
  <c r="O5" i="21"/>
  <c r="O4" i="21" s="1"/>
  <c r="N4" i="21"/>
  <c r="M4" i="21"/>
  <c r="L5" i="21"/>
  <c r="L4" i="21" s="1"/>
  <c r="K5" i="21"/>
  <c r="K4" i="21" s="1"/>
  <c r="J5" i="21"/>
  <c r="J4" i="21" s="1"/>
  <c r="I5" i="21"/>
  <c r="I4" i="21" s="1"/>
  <c r="H4" i="21"/>
  <c r="S4" i="20"/>
  <c r="R4" i="20"/>
  <c r="Q5" i="20"/>
  <c r="Q4" i="20" s="1"/>
  <c r="P5" i="20"/>
  <c r="P4" i="20" s="1"/>
  <c r="O5" i="20"/>
  <c r="O4" i="20" s="1"/>
  <c r="N4" i="20"/>
  <c r="M4" i="20"/>
  <c r="L5" i="20"/>
  <c r="L4" i="20" s="1"/>
  <c r="K5" i="20"/>
  <c r="K4" i="20" s="1"/>
  <c r="J5" i="20"/>
  <c r="J4" i="20" s="1"/>
  <c r="I5" i="20"/>
  <c r="I4" i="20" s="1"/>
  <c r="H4" i="20"/>
  <c r="S4" i="19"/>
  <c r="R4" i="19"/>
  <c r="Q5" i="19"/>
  <c r="Q4" i="19" s="1"/>
  <c r="P5" i="19"/>
  <c r="P4" i="19" s="1"/>
  <c r="O5" i="19"/>
  <c r="O4" i="19" s="1"/>
  <c r="N4" i="19"/>
  <c r="M4" i="19"/>
  <c r="L5" i="19"/>
  <c r="L4" i="19" s="1"/>
  <c r="K5" i="19"/>
  <c r="K4" i="19" s="1"/>
  <c r="J5" i="19"/>
  <c r="J4" i="19" s="1"/>
  <c r="I5" i="19"/>
  <c r="I4" i="19" s="1"/>
  <c r="S4" i="18"/>
  <c r="R4" i="18"/>
  <c r="Q5" i="18"/>
  <c r="Q4" i="18" s="1"/>
  <c r="P5" i="18"/>
  <c r="P4" i="18" s="1"/>
  <c r="O5" i="18"/>
  <c r="O4" i="18" s="1"/>
  <c r="N4" i="18"/>
  <c r="M4" i="18"/>
  <c r="L5" i="18"/>
  <c r="L4" i="18" s="1"/>
  <c r="K5" i="18"/>
  <c r="K4" i="18" s="1"/>
  <c r="J5" i="18"/>
  <c r="I5" i="18"/>
  <c r="I4" i="18" s="1"/>
  <c r="H4" i="18"/>
  <c r="S4" i="17"/>
  <c r="R4" i="17"/>
  <c r="Q5" i="17"/>
  <c r="Q4" i="17" s="1"/>
  <c r="P5" i="17"/>
  <c r="P4" i="17" s="1"/>
  <c r="O5" i="17"/>
  <c r="O4" i="17" s="1"/>
  <c r="N4" i="17"/>
  <c r="M4" i="17"/>
  <c r="L5" i="17"/>
  <c r="L4" i="17" s="1"/>
  <c r="K5" i="17"/>
  <c r="K4" i="17" s="1"/>
  <c r="J5" i="17"/>
  <c r="J4" i="17" s="1"/>
  <c r="I5" i="17"/>
  <c r="I4" i="17" s="1"/>
  <c r="S4" i="16"/>
  <c r="R4" i="16"/>
  <c r="Q5" i="16"/>
  <c r="Q4" i="16" s="1"/>
  <c r="P5" i="16"/>
  <c r="P4" i="16" s="1"/>
  <c r="O5" i="16"/>
  <c r="O4" i="16" s="1"/>
  <c r="N4" i="16"/>
  <c r="M4" i="16"/>
  <c r="L5" i="16"/>
  <c r="L4" i="16" s="1"/>
  <c r="K5" i="16"/>
  <c r="K4" i="16" s="1"/>
  <c r="J5" i="16"/>
  <c r="J4" i="16" s="1"/>
  <c r="I5" i="16"/>
  <c r="I4" i="16" s="1"/>
  <c r="S4" i="15"/>
  <c r="R4" i="15"/>
  <c r="Q5" i="15"/>
  <c r="Q4" i="15" s="1"/>
  <c r="P5" i="15"/>
  <c r="P4" i="15" s="1"/>
  <c r="O5" i="15"/>
  <c r="O4" i="15" s="1"/>
  <c r="N4" i="15"/>
  <c r="M4" i="15"/>
  <c r="L5" i="15"/>
  <c r="L4" i="15" s="1"/>
  <c r="K5" i="15"/>
  <c r="K4" i="15" s="1"/>
  <c r="J5" i="15"/>
  <c r="J4" i="15" s="1"/>
  <c r="I5" i="15"/>
  <c r="I4" i="15" s="1"/>
  <c r="S4" i="14"/>
  <c r="R4" i="14"/>
  <c r="Q5" i="14"/>
  <c r="Q4" i="14" s="1"/>
  <c r="P5" i="14"/>
  <c r="P4" i="14" s="1"/>
  <c r="O5" i="14"/>
  <c r="O4" i="14" s="1"/>
  <c r="N4" i="14"/>
  <c r="M4" i="14"/>
  <c r="L5" i="14"/>
  <c r="L4" i="14" s="1"/>
  <c r="K5" i="14"/>
  <c r="K4" i="14" s="1"/>
  <c r="J5" i="14"/>
  <c r="J4" i="14" s="1"/>
  <c r="I5" i="14"/>
  <c r="I4" i="14" s="1"/>
  <c r="H4" i="14"/>
  <c r="S4" i="13"/>
  <c r="R4" i="13"/>
  <c r="Q5" i="13"/>
  <c r="Q4" i="13" s="1"/>
  <c r="P5" i="13"/>
  <c r="P4" i="13" s="1"/>
  <c r="O5" i="13"/>
  <c r="O4" i="13" s="1"/>
  <c r="N4" i="13"/>
  <c r="M4" i="13"/>
  <c r="L5" i="13"/>
  <c r="L4" i="13" s="1"/>
  <c r="K5" i="13"/>
  <c r="K4" i="13" s="1"/>
  <c r="J5" i="13"/>
  <c r="J4" i="13" s="1"/>
  <c r="I5" i="13"/>
  <c r="I4" i="13" s="1"/>
  <c r="S4" i="12"/>
  <c r="R4" i="12"/>
  <c r="Q5" i="12"/>
  <c r="Q4" i="12" s="1"/>
  <c r="P5" i="12"/>
  <c r="P4" i="12" s="1"/>
  <c r="O5" i="12"/>
  <c r="O4" i="12" s="1"/>
  <c r="N4" i="12"/>
  <c r="M4" i="12"/>
  <c r="L5" i="12"/>
  <c r="L4" i="12" s="1"/>
  <c r="K5" i="12"/>
  <c r="K4" i="12" s="1"/>
  <c r="J5" i="12"/>
  <c r="J4" i="12" s="1"/>
  <c r="I5" i="12"/>
  <c r="I4" i="12" s="1"/>
  <c r="H4" i="12"/>
  <c r="S4" i="11"/>
  <c r="R4" i="11"/>
  <c r="Q5" i="11"/>
  <c r="Q4" i="11" s="1"/>
  <c r="P5" i="11"/>
  <c r="P4" i="11" s="1"/>
  <c r="O5" i="11"/>
  <c r="O4" i="11" s="1"/>
  <c r="N4" i="11"/>
  <c r="M4" i="11"/>
  <c r="L5" i="11"/>
  <c r="L4" i="11" s="1"/>
  <c r="K5" i="11"/>
  <c r="K4" i="11" s="1"/>
  <c r="J5" i="11"/>
  <c r="J4" i="11" s="1"/>
  <c r="I5" i="11"/>
  <c r="I4" i="11" s="1"/>
  <c r="H4" i="11"/>
  <c r="S4" i="10"/>
  <c r="R4" i="10"/>
  <c r="Q5" i="10"/>
  <c r="Q4" i="10" s="1"/>
  <c r="P5" i="10"/>
  <c r="P4" i="10" s="1"/>
  <c r="O5" i="10"/>
  <c r="O4" i="10" s="1"/>
  <c r="N4" i="10"/>
  <c r="M4" i="10"/>
  <c r="L5" i="10"/>
  <c r="L4" i="10" s="1"/>
  <c r="K5" i="10"/>
  <c r="K4" i="10" s="1"/>
  <c r="J5" i="10"/>
  <c r="J4" i="10" s="1"/>
  <c r="I5" i="10"/>
  <c r="I4" i="10" s="1"/>
  <c r="H4" i="10"/>
  <c r="S4" i="9"/>
  <c r="R4" i="9"/>
  <c r="Q5" i="9"/>
  <c r="Q4" i="9" s="1"/>
  <c r="P5" i="9"/>
  <c r="P4" i="9" s="1"/>
  <c r="O5" i="9"/>
  <c r="O4" i="9" s="1"/>
  <c r="N4" i="9"/>
  <c r="M4" i="9"/>
  <c r="L5" i="9"/>
  <c r="L4" i="9" s="1"/>
  <c r="K5" i="9"/>
  <c r="K4" i="9" s="1"/>
  <c r="J5" i="9"/>
  <c r="J4" i="9" s="1"/>
  <c r="I5" i="9"/>
  <c r="I4" i="9" s="1"/>
  <c r="H4" i="9"/>
  <c r="S4" i="8"/>
  <c r="R4" i="8"/>
  <c r="Q5" i="8"/>
  <c r="Q4" i="8" s="1"/>
  <c r="P5" i="8"/>
  <c r="P4" i="8" s="1"/>
  <c r="O5" i="8"/>
  <c r="O4" i="8" s="1"/>
  <c r="N4" i="8"/>
  <c r="M4" i="8"/>
  <c r="L5" i="8"/>
  <c r="L4" i="8" s="1"/>
  <c r="K5" i="8"/>
  <c r="K4" i="8" s="1"/>
  <c r="J5" i="8"/>
  <c r="J4" i="8" s="1"/>
  <c r="I5" i="8"/>
  <c r="I4" i="8" s="1"/>
  <c r="H4" i="8"/>
  <c r="S4" i="7"/>
  <c r="R4" i="7"/>
  <c r="Q5" i="7"/>
  <c r="Q4" i="7" s="1"/>
  <c r="P5" i="7"/>
  <c r="P4" i="7" s="1"/>
  <c r="O5" i="7"/>
  <c r="O4" i="7" s="1"/>
  <c r="N4" i="7"/>
  <c r="M4" i="7"/>
  <c r="L5" i="7"/>
  <c r="L4" i="7" s="1"/>
  <c r="K5" i="7"/>
  <c r="K4" i="7" s="1"/>
  <c r="J5" i="7"/>
  <c r="J4" i="7" s="1"/>
  <c r="I5" i="7"/>
  <c r="I4" i="7" s="1"/>
  <c r="H4" i="7"/>
  <c r="S4" i="6"/>
  <c r="R4" i="6"/>
  <c r="Q5" i="6"/>
  <c r="Q4" i="6" s="1"/>
  <c r="P5" i="6"/>
  <c r="P4" i="6" s="1"/>
  <c r="O5" i="6"/>
  <c r="O4" i="6" s="1"/>
  <c r="N4" i="6"/>
  <c r="M4" i="6"/>
  <c r="L5" i="6"/>
  <c r="L4" i="6" s="1"/>
  <c r="K5" i="6"/>
  <c r="K4" i="6" s="1"/>
  <c r="J5" i="6"/>
  <c r="J4" i="6" s="1"/>
  <c r="I5" i="6"/>
  <c r="I4" i="6" s="1"/>
  <c r="H4" i="6"/>
  <c r="S4" i="5"/>
  <c r="R4" i="5"/>
  <c r="Q5" i="5"/>
  <c r="Q4" i="5" s="1"/>
  <c r="P5" i="5"/>
  <c r="P4" i="5" s="1"/>
  <c r="O5" i="5"/>
  <c r="O4" i="5" s="1"/>
  <c r="N4" i="5"/>
  <c r="M4" i="5"/>
  <c r="L5" i="5"/>
  <c r="L4" i="5" s="1"/>
  <c r="K5" i="5"/>
  <c r="K4" i="5" s="1"/>
  <c r="J5" i="5"/>
  <c r="J4" i="5" s="1"/>
  <c r="I5" i="5"/>
  <c r="I4" i="5" s="1"/>
  <c r="H4" i="5"/>
  <c r="Z7" i="1"/>
  <c r="Y7" i="1"/>
  <c r="X7" i="1"/>
  <c r="W7" i="1"/>
  <c r="V7" i="1"/>
  <c r="U7" i="1"/>
  <c r="T7" i="1"/>
  <c r="S7" i="1"/>
  <c r="R7" i="1"/>
  <c r="Q7" i="1"/>
  <c r="P7" i="1"/>
  <c r="O7" i="1"/>
  <c r="L7" i="1"/>
  <c r="K7" i="1"/>
  <c r="J7" i="1"/>
  <c r="I7" i="1"/>
  <c r="H7" i="1"/>
  <c r="G7" i="1"/>
  <c r="F7" i="1"/>
  <c r="C7" i="1"/>
  <c r="B7" i="1"/>
  <c r="O6" i="1"/>
  <c r="B4" i="4"/>
  <c r="B4" i="3"/>
  <c r="T3" i="19" l="1"/>
  <c r="D26" i="19" s="1"/>
  <c r="T3" i="6"/>
  <c r="T3" i="16"/>
  <c r="T3" i="12"/>
  <c r="T3" i="14"/>
  <c r="T3" i="17"/>
  <c r="T3" i="21"/>
  <c r="T3" i="13"/>
  <c r="T3" i="7"/>
  <c r="T3" i="15"/>
  <c r="H4" i="13"/>
  <c r="T3" i="18"/>
  <c r="T3" i="20"/>
  <c r="T3" i="26"/>
  <c r="T3" i="25"/>
  <c r="T3" i="24"/>
  <c r="T3" i="23"/>
  <c r="T3" i="22"/>
  <c r="H4" i="19"/>
  <c r="J4" i="18"/>
  <c r="H4" i="17"/>
  <c r="H4" i="16"/>
  <c r="H4" i="15"/>
  <c r="T3" i="11"/>
  <c r="T3" i="10"/>
  <c r="T3" i="9"/>
  <c r="T3" i="8"/>
  <c r="T3" i="5"/>
  <c r="AA22" i="1" l="1"/>
  <c r="D26" i="24"/>
  <c r="AA27" i="1"/>
  <c r="D26" i="21"/>
  <c r="AA24" i="1"/>
  <c r="D26" i="11"/>
  <c r="AA14" i="1"/>
  <c r="D26" i="25"/>
  <c r="AA28" i="1"/>
  <c r="D26" i="17"/>
  <c r="AA20" i="1"/>
  <c r="D26" i="7"/>
  <c r="AA10" i="1"/>
  <c r="D26" i="26"/>
  <c r="AA29" i="1"/>
  <c r="D26" i="20"/>
  <c r="AA23" i="1"/>
  <c r="D26" i="8"/>
  <c r="AA11" i="1"/>
  <c r="D26" i="12"/>
  <c r="AA15" i="1"/>
  <c r="D26" i="9"/>
  <c r="AA12" i="1"/>
  <c r="D26" i="22"/>
  <c r="AA25" i="1"/>
  <c r="D26" i="16"/>
  <c r="AA19" i="1"/>
  <c r="D26" i="13"/>
  <c r="AA16" i="1"/>
  <c r="D26" i="5"/>
  <c r="AA8" i="1"/>
  <c r="D26" i="14"/>
  <c r="AA17" i="1"/>
  <c r="D26" i="18"/>
  <c r="AA21" i="1"/>
  <c r="D26" i="10"/>
  <c r="AA13" i="1"/>
  <c r="D26" i="23"/>
  <c r="AA26" i="1"/>
  <c r="D26" i="15"/>
  <c r="AA18" i="1"/>
  <c r="D26" i="6"/>
  <c r="AA9" i="1"/>
  <c r="E7" i="1"/>
  <c r="E6" i="1"/>
  <c r="E5" i="1"/>
  <c r="D7" i="1"/>
  <c r="D6" i="1"/>
  <c r="D5" i="1"/>
  <c r="C6" i="1"/>
  <c r="C5" i="1"/>
  <c r="B4" i="2"/>
  <c r="S4" i="4" l="1"/>
  <c r="R4" i="4"/>
  <c r="Q5" i="4"/>
  <c r="Q4" i="4" s="1"/>
  <c r="P5" i="4"/>
  <c r="P4" i="4" s="1"/>
  <c r="O5" i="4"/>
  <c r="O4" i="4" s="1"/>
  <c r="N4" i="4"/>
  <c r="M4" i="4"/>
  <c r="L5" i="4"/>
  <c r="L4" i="4" s="1"/>
  <c r="K5" i="4"/>
  <c r="K4" i="4" s="1"/>
  <c r="J5" i="4"/>
  <c r="J4" i="4" s="1"/>
  <c r="I5" i="4"/>
  <c r="I4" i="4" s="1"/>
  <c r="S4" i="3"/>
  <c r="R4" i="3"/>
  <c r="Q5" i="3"/>
  <c r="Q4" i="3" s="1"/>
  <c r="P5" i="3"/>
  <c r="P4" i="3" s="1"/>
  <c r="O5" i="3"/>
  <c r="O4" i="3" s="1"/>
  <c r="N4" i="3"/>
  <c r="M4" i="3"/>
  <c r="L5" i="3"/>
  <c r="L4" i="3" s="1"/>
  <c r="K5" i="3"/>
  <c r="K4" i="3" s="1"/>
  <c r="J5" i="3"/>
  <c r="J4" i="3" s="1"/>
  <c r="I5" i="3"/>
  <c r="I4" i="3" s="1"/>
  <c r="Z6" i="1"/>
  <c r="Y6" i="1"/>
  <c r="X6" i="1"/>
  <c r="W6" i="1"/>
  <c r="V6" i="1"/>
  <c r="U6" i="1"/>
  <c r="T6" i="1"/>
  <c r="S6" i="1"/>
  <c r="R6" i="1"/>
  <c r="Q6" i="1"/>
  <c r="P6" i="1"/>
  <c r="L6" i="1"/>
  <c r="K6" i="1"/>
  <c r="J6" i="1"/>
  <c r="I6" i="1"/>
  <c r="H6" i="1"/>
  <c r="G6" i="1"/>
  <c r="F6" i="1"/>
  <c r="B6" i="1"/>
  <c r="Z5" i="1"/>
  <c r="Y5" i="1"/>
  <c r="X5" i="1"/>
  <c r="W5" i="1"/>
  <c r="V5" i="1"/>
  <c r="U5" i="1"/>
  <c r="T5" i="1"/>
  <c r="S5" i="1"/>
  <c r="R5" i="1"/>
  <c r="Q5" i="1"/>
  <c r="P5" i="1"/>
  <c r="O5" i="1"/>
  <c r="L5" i="1"/>
  <c r="K5" i="1"/>
  <c r="J5" i="1"/>
  <c r="I5" i="1"/>
  <c r="H5" i="1"/>
  <c r="G5" i="1"/>
  <c r="F5" i="1"/>
  <c r="B5" i="1"/>
  <c r="T3" i="4" l="1"/>
  <c r="AA7" i="1" s="1"/>
  <c r="H4" i="4"/>
  <c r="T3" i="3"/>
  <c r="D26" i="3" s="1"/>
  <c r="H4" i="3"/>
  <c r="S4" i="2"/>
  <c r="R4" i="2"/>
  <c r="Q5" i="2"/>
  <c r="Q4" i="2" s="1"/>
  <c r="P5" i="2"/>
  <c r="P4" i="2" s="1"/>
  <c r="O5" i="2"/>
  <c r="O4" i="2" s="1"/>
  <c r="N4" i="2"/>
  <c r="M4" i="2"/>
  <c r="L5" i="2"/>
  <c r="L4" i="2" s="1"/>
  <c r="K5" i="2"/>
  <c r="K4" i="2" s="1"/>
  <c r="J5" i="2"/>
  <c r="J4" i="2" s="1"/>
  <c r="I5" i="2"/>
  <c r="I4" i="2" s="1"/>
  <c r="H4" i="2"/>
  <c r="D26" i="4" l="1"/>
  <c r="AA6" i="1"/>
  <c r="T3" i="2"/>
  <c r="D26" i="2" l="1"/>
  <c r="AA5" i="1"/>
</calcChain>
</file>

<file path=xl/sharedStrings.xml><?xml version="1.0" encoding="utf-8"?>
<sst xmlns="http://schemas.openxmlformats.org/spreadsheetml/2006/main" count="1932" uniqueCount="109">
  <si>
    <t>Quick
Link</t>
  </si>
  <si>
    <t>Athlete
Name</t>
  </si>
  <si>
    <t>YOB</t>
  </si>
  <si>
    <t>Anticipated
Graduation
Date</t>
  </si>
  <si>
    <t>GPA</t>
  </si>
  <si>
    <t>City</t>
  </si>
  <si>
    <t>State</t>
  </si>
  <si>
    <t>Primary
Sport</t>
  </si>
  <si>
    <t>Primary
Position</t>
  </si>
  <si>
    <t>Secondary
Sport</t>
  </si>
  <si>
    <t>Secondary
Position</t>
  </si>
  <si>
    <t>Hgt
(inches)</t>
  </si>
  <si>
    <t>Wgt
(lbs)</t>
  </si>
  <si>
    <t>Reach
inches)</t>
  </si>
  <si>
    <t>Wing
Span
(inches)</t>
  </si>
  <si>
    <t>Sit-ups
(60 sc's)</t>
  </si>
  <si>
    <t>Push-ups
(60 sec's)</t>
  </si>
  <si>
    <t>Ladder
(sec's)</t>
  </si>
  <si>
    <t>High-Jump
(inches)</t>
  </si>
  <si>
    <t>Long-Jump
(inches)</t>
  </si>
  <si>
    <t>100-Yard
Sprint
(sec's)</t>
  </si>
  <si>
    <t>Mile-Run
(min's)</t>
  </si>
  <si>
    <t>Notes</t>
  </si>
  <si>
    <t>1 Profile</t>
  </si>
  <si>
    <t>2 Profile</t>
  </si>
  <si>
    <t>3 Profile</t>
  </si>
  <si>
    <t>4 Profile</t>
  </si>
  <si>
    <t>5 Profile</t>
  </si>
  <si>
    <t>6 Profile</t>
  </si>
  <si>
    <t>7 Profile</t>
  </si>
  <si>
    <t>8 Profile</t>
  </si>
  <si>
    <t>9 Profile</t>
  </si>
  <si>
    <t>10 Profile</t>
  </si>
  <si>
    <t>11 Profile</t>
  </si>
  <si>
    <t>12 Profile</t>
  </si>
  <si>
    <t>13 Profile</t>
  </si>
  <si>
    <t>14 Profile</t>
  </si>
  <si>
    <t>15 Profile</t>
  </si>
  <si>
    <t>16 Profile</t>
  </si>
  <si>
    <t>17 Profile</t>
  </si>
  <si>
    <t>18 Profile</t>
  </si>
  <si>
    <t>19 Profile</t>
  </si>
  <si>
    <t>20 Profile</t>
  </si>
  <si>
    <t>Height
(inches)</t>
  </si>
  <si>
    <t>Weight
(lbs)</t>
  </si>
  <si>
    <t>Reach
(inches)</t>
  </si>
  <si>
    <t>Wing Span
(inches)</t>
  </si>
  <si>
    <t>Sit-Ups
(60 sec's)</t>
  </si>
  <si>
    <t>40-Yard
Dash
(sec's)</t>
  </si>
  <si>
    <t>AAR®</t>
  </si>
  <si>
    <t>Enter Current AAR® Results</t>
  </si>
  <si>
    <t>&gt;</t>
  </si>
  <si>
    <t>View Corresponding AAR® Value</t>
  </si>
  <si>
    <t>Individual AAR Value</t>
  </si>
  <si>
    <t>Athletic Profile</t>
  </si>
  <si>
    <t>PHOTO HERE</t>
  </si>
  <si>
    <t>Height</t>
  </si>
  <si>
    <t>Weight</t>
  </si>
  <si>
    <t>Grad Year</t>
  </si>
  <si>
    <t>1st Sport</t>
  </si>
  <si>
    <t>Position</t>
  </si>
  <si>
    <t>2nd Sport</t>
  </si>
  <si>
    <t>Future Goals</t>
  </si>
  <si>
    <t>The college I want to attend:</t>
  </si>
  <si>
    <t>Field of study:</t>
  </si>
  <si>
    <t>Actions I must take to help get me there:</t>
  </si>
  <si>
    <t>Rating</t>
  </si>
  <si>
    <t>MVPSportsCamps.com</t>
  </si>
  <si>
    <t>Long
Jump
(inches)</t>
  </si>
  <si>
    <t>High
Jump
(inches)</t>
  </si>
  <si>
    <t>TBD</t>
  </si>
  <si>
    <t>Profile</t>
  </si>
  <si>
    <t>Last, First</t>
  </si>
  <si>
    <t xml:space="preserve">1 - </t>
  </si>
  <si>
    <t xml:space="preserve">2 - </t>
  </si>
  <si>
    <t xml:space="preserve">3 - </t>
  </si>
  <si>
    <t xml:space="preserve">4 - </t>
  </si>
  <si>
    <t xml:space="preserve">5 - </t>
  </si>
  <si>
    <t>21 Profile</t>
  </si>
  <si>
    <t>22 Profile</t>
  </si>
  <si>
    <t>23 Profile</t>
  </si>
  <si>
    <t>24 Profile</t>
  </si>
  <si>
    <t>25 Profile</t>
  </si>
  <si>
    <t>LH/RH</t>
  </si>
  <si>
    <t>RH/LH</t>
  </si>
  <si>
    <t>Search By (Sport, Metric, Then Profile)</t>
  </si>
  <si>
    <t>School</t>
  </si>
  <si>
    <t>Age</t>
  </si>
  <si>
    <t>Back to AAR List</t>
  </si>
  <si>
    <t>Favorite Pro/College Athlete</t>
  </si>
  <si>
    <t>AAR®
Rank</t>
  </si>
  <si>
    <t>AAR®
Rating</t>
  </si>
  <si>
    <t>AGE 5</t>
  </si>
  <si>
    <t>AGE 6</t>
  </si>
  <si>
    <t>AGE 7</t>
  </si>
  <si>
    <t>AGE 8</t>
  </si>
  <si>
    <t>AGE 9</t>
  </si>
  <si>
    <t>AGE 10</t>
  </si>
  <si>
    <t>AGE 11</t>
  </si>
  <si>
    <t>AGE 12</t>
  </si>
  <si>
    <t>Sit-Ups
(in 60 sec's)</t>
  </si>
  <si>
    <t>Athletic Progression Results</t>
  </si>
  <si>
    <t>Rank</t>
  </si>
  <si>
    <r>
      <rPr>
        <b/>
        <u/>
        <sz val="14"/>
        <color rgb="FF002060"/>
        <rFont val="Calibri"/>
        <family val="2"/>
        <scheme val="minor"/>
      </rPr>
      <t>Year over Year Comparison</t>
    </r>
    <r>
      <rPr>
        <b/>
        <sz val="12"/>
        <color rgb="FF002060"/>
        <rFont val="Calibri"/>
        <family val="2"/>
        <scheme val="minor"/>
      </rPr>
      <t xml:space="preserve">
</t>
    </r>
    <r>
      <rPr>
        <b/>
        <i/>
        <sz val="12"/>
        <color rgb="FF002060"/>
        <rFont val="Calibri"/>
        <family val="2"/>
        <scheme val="minor"/>
      </rPr>
      <t xml:space="preserve">This tool is designed for tracking results over time:
</t>
    </r>
    <r>
      <rPr>
        <i/>
        <sz val="12"/>
        <color rgb="FF002060"/>
        <rFont val="Calibri"/>
        <family val="2"/>
        <scheme val="minor"/>
      </rPr>
      <t>* It serves as a starting point, and
* It helps identify areas needing improvement.</t>
    </r>
    <r>
      <rPr>
        <b/>
        <sz val="12"/>
        <color rgb="FF002060"/>
        <rFont val="Calibri"/>
        <family val="2"/>
        <scheme val="minor"/>
      </rPr>
      <t xml:space="preserve">
</t>
    </r>
    <r>
      <rPr>
        <b/>
        <i/>
        <sz val="12"/>
        <color rgb="FF002060"/>
        <rFont val="Calibri"/>
        <family val="2"/>
        <scheme val="minor"/>
      </rPr>
      <t xml:space="preserve">Using this tool, the goal of each athlete should be to:
</t>
    </r>
    <r>
      <rPr>
        <i/>
        <sz val="12"/>
        <color rgb="FF002060"/>
        <rFont val="Calibri"/>
        <family val="2"/>
        <scheme val="minor"/>
      </rPr>
      <t>* Have fun
* Set realistic goals, and
* Develop action plans to acheive each.</t>
    </r>
  </si>
  <si>
    <r>
      <t>Year over Year Comparison</t>
    </r>
    <r>
      <rPr>
        <b/>
        <sz val="12"/>
        <color rgb="FF002060"/>
        <rFont val="Calibri"/>
        <family val="2"/>
        <scheme val="minor"/>
      </rPr>
      <t xml:space="preserve">
</t>
    </r>
    <r>
      <rPr>
        <b/>
        <i/>
        <sz val="12"/>
        <color rgb="FF002060"/>
        <rFont val="Calibri"/>
        <family val="2"/>
        <scheme val="minor"/>
      </rPr>
      <t xml:space="preserve">This tool is designed for tracking results over time:
</t>
    </r>
    <r>
      <rPr>
        <i/>
        <sz val="12"/>
        <color rgb="FF002060"/>
        <rFont val="Calibri"/>
        <family val="2"/>
        <scheme val="minor"/>
      </rPr>
      <t>* It serves as a starting point, and
* It helps identify areas needing improvement.</t>
    </r>
    <r>
      <rPr>
        <b/>
        <sz val="12"/>
        <color rgb="FF002060"/>
        <rFont val="Calibri"/>
        <family val="2"/>
        <scheme val="minor"/>
      </rPr>
      <t xml:space="preserve">
</t>
    </r>
    <r>
      <rPr>
        <b/>
        <i/>
        <sz val="12"/>
        <color rgb="FF002060"/>
        <rFont val="Calibri"/>
        <family val="2"/>
        <scheme val="minor"/>
      </rPr>
      <t xml:space="preserve">Using this tool, the goal of each athlete should be to:
</t>
    </r>
    <r>
      <rPr>
        <i/>
        <sz val="12"/>
        <color rgb="FF002060"/>
        <rFont val="Calibri"/>
        <family val="2"/>
        <scheme val="minor"/>
      </rPr>
      <t>* Have fun
* Set realistic goals, a</t>
    </r>
    <r>
      <rPr>
        <b/>
        <sz val="12"/>
        <color rgb="FF002060"/>
        <rFont val="Calibri"/>
        <family val="2"/>
        <scheme val="minor"/>
      </rPr>
      <t>nd
* Develop action plans to acheive each.</t>
    </r>
  </si>
  <si>
    <t>NA</t>
  </si>
  <si>
    <t>LF/RF</t>
  </si>
  <si>
    <t>Future Stars - All Sports database</t>
  </si>
  <si>
    <t>Girls Profiles - AGES 12 and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</si>
</sst>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0.00000"/>
    <numFmt numFmtId="167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rgb="FF002060"/>
      <name val="Calibri"/>
      <family val="2"/>
      <scheme val="minor"/>
    </font>
    <font>
      <sz val="36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theme="8" tint="0.79998168889431442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56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0"/>
      <name val="Algerian"/>
      <family val="5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C00000"/>
      <name val="Algerian"/>
      <family val="5"/>
    </font>
    <font>
      <b/>
      <u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Protection="0">
      <alignment horizontal="left" vertical="center" wrapText="1" indent="1"/>
    </xf>
    <xf numFmtId="0" fontId="1" fillId="0" borderId="0" applyProtection="0">
      <alignment horizontal="right" vertical="center" indent="1"/>
    </xf>
  </cellStyleXfs>
  <cellXfs count="196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center" vertical="center"/>
    </xf>
    <xf numFmtId="166" fontId="11" fillId="3" borderId="6" xfId="0" applyNumberFormat="1" applyFont="1" applyFill="1" applyBorder="1" applyAlignment="1">
      <alignment horizontal="center" vertical="center"/>
    </xf>
    <xf numFmtId="164" fontId="11" fillId="3" borderId="6" xfId="0" applyNumberFormat="1" applyFont="1" applyFill="1" applyBorder="1" applyAlignment="1">
      <alignment horizontal="center" vertical="center"/>
    </xf>
    <xf numFmtId="167" fontId="11" fillId="3" borderId="6" xfId="0" applyNumberFormat="1" applyFont="1" applyFill="1" applyBorder="1" applyAlignment="1">
      <alignment horizontal="center" vertical="center"/>
    </xf>
    <xf numFmtId="167" fontId="11" fillId="3" borderId="8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2" fontId="6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13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>
      <alignment horizontal="center" vertical="center"/>
    </xf>
    <xf numFmtId="2" fontId="6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4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6" fillId="9" borderId="4" xfId="0" applyFont="1" applyFill="1" applyBorder="1" applyAlignment="1" applyProtection="1">
      <alignment horizontal="center" vertical="center"/>
      <protection locked="0"/>
    </xf>
    <xf numFmtId="2" fontId="6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24" fillId="8" borderId="1" xfId="2" applyFont="1" applyFill="1" applyBorder="1" applyAlignment="1" applyProtection="1">
      <alignment horizontal="center" vertical="center" wrapText="1"/>
    </xf>
    <xf numFmtId="0" fontId="8" fillId="8" borderId="1" xfId="3" applyFont="1" applyFill="1" applyBorder="1" applyProtection="1">
      <alignment horizontal="left" vertical="center" wrapText="1" indent="1"/>
    </xf>
    <xf numFmtId="0" fontId="8" fillId="8" borderId="1" xfId="3" applyFont="1" applyFill="1" applyBorder="1" applyAlignment="1" applyProtection="1">
      <alignment horizontal="center" vertical="center" wrapText="1"/>
    </xf>
    <xf numFmtId="2" fontId="8" fillId="8" borderId="1" xfId="3" applyNumberFormat="1" applyFont="1" applyFill="1" applyBorder="1" applyAlignment="1" applyProtection="1">
      <alignment horizontal="center" vertical="center" wrapText="1"/>
    </xf>
    <xf numFmtId="1" fontId="8" fillId="8" borderId="1" xfId="3" applyNumberFormat="1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 applyProtection="1">
      <alignment horizontal="center" vertical="center"/>
      <protection locked="0"/>
    </xf>
    <xf numFmtId="0" fontId="5" fillId="9" borderId="4" xfId="0" applyFont="1" applyFill="1" applyBorder="1" applyAlignment="1" applyProtection="1">
      <alignment horizontal="center" vertical="center"/>
      <protection locked="0"/>
    </xf>
    <xf numFmtId="0" fontId="27" fillId="9" borderId="3" xfId="0" applyFont="1" applyFill="1" applyBorder="1" applyAlignment="1" applyProtection="1">
      <alignment horizontal="center" vertical="center"/>
      <protection locked="0"/>
    </xf>
    <xf numFmtId="0" fontId="27" fillId="9" borderId="4" xfId="0" applyFont="1" applyFill="1" applyBorder="1" applyAlignment="1" applyProtection="1">
      <alignment horizontal="center" vertical="center"/>
      <protection locked="0"/>
    </xf>
    <xf numFmtId="0" fontId="3" fillId="0" borderId="0" xfId="2" applyAlignment="1">
      <alignment vertical="center"/>
    </xf>
    <xf numFmtId="0" fontId="22" fillId="0" borderId="0" xfId="2" applyFont="1" applyAlignment="1">
      <alignment vertical="center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5" fillId="12" borderId="19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0" fillId="7" borderId="5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0" fillId="7" borderId="11" xfId="0" applyFill="1" applyBorder="1" applyAlignment="1">
      <alignment vertical="center"/>
    </xf>
    <xf numFmtId="0" fontId="0" fillId="9" borderId="6" xfId="0" applyFill="1" applyBorder="1" applyAlignment="1"/>
    <xf numFmtId="2" fontId="9" fillId="3" borderId="18" xfId="3" applyNumberFormat="1" applyFont="1" applyFill="1" applyBorder="1" applyAlignment="1" applyProtection="1">
      <alignment horizontal="center" vertical="center" wrapText="1"/>
    </xf>
    <xf numFmtId="49" fontId="7" fillId="9" borderId="21" xfId="4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0" applyFont="1" applyFill="1" applyBorder="1" applyAlignment="1" applyProtection="1">
      <alignment horizontal="center" vertical="center" wrapText="1"/>
    </xf>
    <xf numFmtId="2" fontId="7" fillId="9" borderId="6" xfId="3" applyNumberFormat="1" applyFont="1" applyFill="1" applyBorder="1" applyAlignment="1" applyProtection="1">
      <alignment horizontal="center" vertical="center" wrapText="1"/>
      <protection locked="0"/>
    </xf>
    <xf numFmtId="2" fontId="16" fillId="3" borderId="5" xfId="0" applyNumberFormat="1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164" fontId="11" fillId="7" borderId="6" xfId="0" applyNumberFormat="1" applyFont="1" applyFill="1" applyBorder="1" applyAlignment="1">
      <alignment horizontal="center" vertical="center"/>
    </xf>
    <xf numFmtId="167" fontId="11" fillId="7" borderId="6" xfId="0" applyNumberFormat="1" applyFont="1" applyFill="1" applyBorder="1" applyAlignment="1">
      <alignment horizontal="center" vertical="center"/>
    </xf>
    <xf numFmtId="2" fontId="16" fillId="7" borderId="5" xfId="0" applyNumberFormat="1" applyFont="1" applyFill="1" applyBorder="1" applyAlignment="1">
      <alignment horizontal="center" vertical="center"/>
    </xf>
    <xf numFmtId="0" fontId="0" fillId="7" borderId="9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165" fontId="10" fillId="3" borderId="6" xfId="0" applyNumberFormat="1" applyFont="1" applyFill="1" applyBorder="1" applyAlignment="1">
      <alignment horizontal="center" vertical="center"/>
    </xf>
    <xf numFmtId="167" fontId="10" fillId="3" borderId="6" xfId="0" applyNumberFormat="1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167" fontId="10" fillId="3" borderId="2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/>
    </xf>
    <xf numFmtId="0" fontId="0" fillId="9" borderId="9" xfId="0" applyFill="1" applyBorder="1" applyAlignment="1"/>
    <xf numFmtId="0" fontId="0" fillId="9" borderId="5" xfId="0" applyFill="1" applyBorder="1" applyAlignment="1"/>
    <xf numFmtId="0" fontId="0" fillId="9" borderId="16" xfId="0" applyFill="1" applyBorder="1" applyAlignment="1"/>
    <xf numFmtId="0" fontId="0" fillId="9" borderId="2" xfId="0" applyFill="1" applyBorder="1" applyAlignment="1"/>
    <xf numFmtId="0" fontId="0" fillId="9" borderId="10" xfId="0" applyFill="1" applyBorder="1" applyAlignment="1"/>
    <xf numFmtId="2" fontId="16" fillId="3" borderId="7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2" fontId="6" fillId="9" borderId="22" xfId="0" applyNumberFormat="1" applyFont="1" applyFill="1" applyBorder="1" applyAlignment="1" applyProtection="1">
      <alignment horizontal="center" vertical="center"/>
      <protection locked="0"/>
    </xf>
    <xf numFmtId="0" fontId="6" fillId="9" borderId="22" xfId="0" applyFont="1" applyFill="1" applyBorder="1" applyAlignment="1" applyProtection="1">
      <alignment horizontal="center" vertical="center"/>
      <protection locked="0"/>
    </xf>
    <xf numFmtId="164" fontId="6" fillId="9" borderId="22" xfId="0" applyNumberFormat="1" applyFont="1" applyFill="1" applyBorder="1" applyAlignment="1" applyProtection="1">
      <alignment horizontal="center" vertical="center"/>
      <protection locked="0"/>
    </xf>
    <xf numFmtId="166" fontId="10" fillId="3" borderId="22" xfId="0" applyNumberFormat="1" applyFont="1" applyFill="1" applyBorder="1" applyAlignment="1">
      <alignment horizontal="center" vertical="center"/>
    </xf>
    <xf numFmtId="1" fontId="6" fillId="9" borderId="22" xfId="0" applyNumberFormat="1" applyFont="1" applyFill="1" applyBorder="1" applyAlignment="1" applyProtection="1">
      <alignment horizontal="center" vertical="center"/>
      <protection locked="0"/>
    </xf>
    <xf numFmtId="0" fontId="6" fillId="9" borderId="2" xfId="0" applyFont="1" applyFill="1" applyBorder="1" applyAlignment="1" applyProtection="1">
      <alignment horizontal="center" vertical="center"/>
      <protection locked="0"/>
    </xf>
    <xf numFmtId="0" fontId="25" fillId="9" borderId="2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center" vertical="center"/>
    </xf>
    <xf numFmtId="167" fontId="10" fillId="3" borderId="5" xfId="0" applyNumberFormat="1" applyFont="1" applyFill="1" applyBorder="1" applyAlignment="1">
      <alignment horizontal="center" vertical="center"/>
    </xf>
    <xf numFmtId="166" fontId="10" fillId="3" borderId="23" xfId="0" applyNumberFormat="1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167" fontId="10" fillId="3" borderId="10" xfId="0" applyNumberFormat="1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2" fontId="5" fillId="7" borderId="3" xfId="0" applyNumberFormat="1" applyFont="1" applyFill="1" applyBorder="1" applyAlignment="1" applyProtection="1">
      <alignment horizontal="center" vertical="center"/>
      <protection locked="0"/>
    </xf>
    <xf numFmtId="1" fontId="5" fillId="7" borderId="3" xfId="0" applyNumberFormat="1" applyFont="1" applyFill="1" applyBorder="1" applyAlignment="1" applyProtection="1">
      <alignment horizontal="center" vertical="center"/>
      <protection locked="0"/>
    </xf>
    <xf numFmtId="164" fontId="5" fillId="7" borderId="3" xfId="0" applyNumberFormat="1" applyFont="1" applyFill="1" applyBorder="1" applyAlignment="1" applyProtection="1">
      <alignment horizontal="center" vertical="center"/>
      <protection locked="0"/>
    </xf>
    <xf numFmtId="2" fontId="16" fillId="7" borderId="3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2" fontId="9" fillId="2" borderId="1" xfId="3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34" fillId="2" borderId="1" xfId="1" applyFont="1" applyFill="1" applyBorder="1" applyAlignment="1" applyProtection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vertical="center"/>
    </xf>
    <xf numFmtId="2" fontId="7" fillId="8" borderId="1" xfId="3" applyNumberFormat="1" applyFont="1" applyFill="1" applyBorder="1" applyAlignment="1" applyProtection="1">
      <alignment horizontal="center" vertical="center" wrapText="1"/>
    </xf>
    <xf numFmtId="0" fontId="37" fillId="8" borderId="1" xfId="1" applyFont="1" applyFill="1" applyBorder="1" applyAlignment="1" applyProtection="1">
      <alignment horizontal="center" vertical="center"/>
    </xf>
    <xf numFmtId="0" fontId="34" fillId="2" borderId="1" xfId="1" applyFont="1" applyFill="1" applyBorder="1" applyAlignment="1" applyProtection="1">
      <alignment horizontal="center" vertical="center"/>
    </xf>
    <xf numFmtId="0" fontId="34" fillId="13" borderId="18" xfId="1" applyFont="1" applyFill="1" applyBorder="1" applyAlignment="1" applyProtection="1">
      <alignment horizontal="center" vertical="center"/>
    </xf>
    <xf numFmtId="0" fontId="11" fillId="13" borderId="24" xfId="0" applyFont="1" applyFill="1" applyBorder="1" applyAlignment="1">
      <alignment horizontal="center" vertical="center"/>
    </xf>
    <xf numFmtId="0" fontId="11" fillId="13" borderId="21" xfId="0" applyFont="1" applyFill="1" applyBorder="1" applyAlignment="1">
      <alignment horizontal="center" vertical="center"/>
    </xf>
    <xf numFmtId="2" fontId="16" fillId="3" borderId="2" xfId="0" applyNumberFormat="1" applyFont="1" applyFill="1" applyBorder="1" applyAlignment="1">
      <alignment horizontal="center" vertical="center"/>
    </xf>
    <xf numFmtId="2" fontId="16" fillId="3" borderId="5" xfId="0" applyNumberFormat="1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 wrapText="1"/>
    </xf>
    <xf numFmtId="0" fontId="31" fillId="11" borderId="17" xfId="0" applyFont="1" applyFill="1" applyBorder="1" applyAlignment="1">
      <alignment vertical="center"/>
    </xf>
    <xf numFmtId="0" fontId="31" fillId="11" borderId="11" xfId="0" applyFont="1" applyFill="1" applyBorder="1" applyAlignment="1">
      <alignment vertical="center"/>
    </xf>
    <xf numFmtId="0" fontId="31" fillId="11" borderId="14" xfId="0" applyFont="1" applyFill="1" applyBorder="1" applyAlignment="1">
      <alignment vertical="center"/>
    </xf>
    <xf numFmtId="0" fontId="31" fillId="11" borderId="0" xfId="0" applyFont="1" applyFill="1" applyAlignment="1">
      <alignment vertical="center"/>
    </xf>
    <xf numFmtId="0" fontId="31" fillId="11" borderId="15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2" fontId="16" fillId="3" borderId="16" xfId="0" applyNumberFormat="1" applyFont="1" applyFill="1" applyBorder="1" applyAlignment="1">
      <alignment horizontal="center" vertical="center"/>
    </xf>
    <xf numFmtId="0" fontId="22" fillId="7" borderId="2" xfId="2" applyFont="1" applyFill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0" fillId="7" borderId="5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9" borderId="6" xfId="0" applyFont="1" applyFill="1" applyBorder="1" applyAlignment="1" applyProtection="1">
      <alignment horizontal="center" vertical="center" wrapText="1"/>
      <protection locked="0"/>
    </xf>
    <xf numFmtId="0" fontId="13" fillId="9" borderId="6" xfId="0" applyFont="1" applyFill="1" applyBorder="1" applyAlignment="1" applyProtection="1">
      <alignment horizontal="center" vertical="center" wrapText="1"/>
      <protection locked="0"/>
    </xf>
    <xf numFmtId="2" fontId="16" fillId="3" borderId="6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6" fillId="9" borderId="6" xfId="0" applyFont="1" applyFill="1" applyBorder="1" applyAlignment="1" applyProtection="1">
      <alignment horizontal="left" vertical="center"/>
      <protection locked="0"/>
    </xf>
    <xf numFmtId="0" fontId="20" fillId="9" borderId="6" xfId="0" applyFont="1" applyFill="1" applyBorder="1" applyAlignment="1" applyProtection="1">
      <alignment horizontal="left" vertical="center"/>
      <protection locked="0"/>
    </xf>
    <xf numFmtId="0" fontId="17" fillId="3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7" borderId="17" xfId="2" applyFont="1" applyFill="1" applyBorder="1" applyAlignment="1" applyProtection="1">
      <alignment horizontal="center" vertical="center"/>
    </xf>
    <xf numFmtId="0" fontId="23" fillId="7" borderId="0" xfId="2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2" fontId="21" fillId="11" borderId="6" xfId="0" applyNumberFormat="1" applyFont="1" applyFill="1" applyBorder="1" applyAlignment="1">
      <alignment horizontal="center" vertical="center"/>
    </xf>
    <xf numFmtId="2" fontId="0" fillId="0" borderId="6" xfId="0" applyNumberFormat="1" applyBorder="1" applyAlignment="1">
      <alignment vertical="center"/>
    </xf>
    <xf numFmtId="1" fontId="21" fillId="11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0" fillId="9" borderId="2" xfId="0" applyFont="1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0" xfId="0" applyFill="1"/>
    <xf numFmtId="0" fontId="10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  <protection locked="0"/>
    </xf>
    <xf numFmtId="0" fontId="6" fillId="9" borderId="6" xfId="0" applyFont="1" applyFill="1" applyBorder="1" applyAlignment="1" applyProtection="1">
      <alignment vertical="center"/>
      <protection locked="0"/>
    </xf>
    <xf numFmtId="0" fontId="19" fillId="3" borderId="6" xfId="0" applyFont="1" applyFill="1" applyBorder="1" applyAlignment="1">
      <alignment horizontal="center" vertical="center"/>
    </xf>
    <xf numFmtId="0" fontId="20" fillId="9" borderId="6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>
      <alignment horizontal="center" vertical="center"/>
    </xf>
    <xf numFmtId="0" fontId="38" fillId="11" borderId="10" xfId="0" applyFont="1" applyFill="1" applyBorder="1" applyAlignment="1">
      <alignment horizontal="center" vertical="center" wrapText="1"/>
    </xf>
    <xf numFmtId="0" fontId="39" fillId="11" borderId="17" xfId="0" applyFont="1" applyFill="1" applyBorder="1" applyAlignment="1">
      <alignment vertical="center"/>
    </xf>
    <xf numFmtId="0" fontId="39" fillId="11" borderId="11" xfId="0" applyFont="1" applyFill="1" applyBorder="1" applyAlignment="1">
      <alignment vertical="center"/>
    </xf>
    <xf numFmtId="0" fontId="39" fillId="11" borderId="14" xfId="0" applyFont="1" applyFill="1" applyBorder="1" applyAlignment="1">
      <alignment vertical="center"/>
    </xf>
    <xf numFmtId="0" fontId="39" fillId="11" borderId="0" xfId="0" applyFont="1" applyFill="1" applyAlignment="1">
      <alignment vertical="center"/>
    </xf>
    <xf numFmtId="0" fontId="39" fillId="11" borderId="15" xfId="0" applyFont="1" applyFill="1" applyBorder="1" applyAlignment="1">
      <alignment vertical="center"/>
    </xf>
    <xf numFmtId="0" fontId="39" fillId="11" borderId="0" xfId="0" applyFont="1" applyFill="1" applyBorder="1" applyAlignment="1">
      <alignment vertical="center"/>
    </xf>
    <xf numFmtId="0" fontId="3" fillId="10" borderId="6" xfId="2" applyFill="1" applyBorder="1" applyAlignment="1" applyProtection="1">
      <alignment horizontal="center" vertical="center"/>
      <protection locked="0"/>
    </xf>
    <xf numFmtId="0" fontId="3" fillId="0" borderId="6" xfId="2" applyBorder="1" applyAlignment="1" applyProtection="1">
      <alignment horizontal="center" vertical="center"/>
      <protection locked="0"/>
    </xf>
    <xf numFmtId="0" fontId="3" fillId="0" borderId="2" xfId="2" applyBorder="1" applyAlignment="1" applyProtection="1">
      <alignment horizontal="center" vertical="center"/>
      <protection locked="0"/>
    </xf>
    <xf numFmtId="0" fontId="28" fillId="11" borderId="10" xfId="0" applyFont="1" applyFill="1" applyBorder="1" applyAlignment="1">
      <alignment horizontal="center" vertical="center" wrapText="1"/>
    </xf>
  </cellXfs>
  <cellStyles count="5">
    <cellStyle name="Hyperlink" xfId="2" builtinId="8"/>
    <cellStyle name="Normal" xfId="0" builtinId="0"/>
    <cellStyle name="Table details left" xfId="3" xr:uid="{15B7BF0F-455B-4B12-BEF2-4920EC572E83}"/>
    <cellStyle name="Table details right" xfId="4" xr:uid="{31F254B7-1F36-41DE-AC8E-9105771B204C}"/>
    <cellStyle name="Title" xfId="1" builtinId="15"/>
  </cellStyles>
  <dxfs count="8"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3.4127749621497748E-2"/>
          <c:w val="0.75822577386287349"/>
          <c:h val="0.91183136629079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9-4D21-8000-46D7922AF21D}"/>
            </c:ext>
          </c:extLst>
        </c:ser>
        <c:ser>
          <c:idx val="1"/>
          <c:order val="1"/>
          <c:tx>
            <c:strRef>
              <c:f>'1'!$G$33:$S$33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'1'!$T$33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F759-4D21-8000-46D7922AF21D}"/>
            </c:ext>
          </c:extLst>
        </c:ser>
        <c:ser>
          <c:idx val="2"/>
          <c:order val="2"/>
          <c:tx>
            <c:strRef>
              <c:f>'1'!$G$34:$S$34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59-4D21-8000-46D7922AF21D}"/>
            </c:ext>
          </c:extLst>
        </c:ser>
        <c:ser>
          <c:idx val="3"/>
          <c:order val="3"/>
          <c:tx>
            <c:strRef>
              <c:f>'1'!$G$35:$S$35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'1'!$T$35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F759-4D21-8000-46D7922AF21D}"/>
            </c:ext>
          </c:extLst>
        </c:ser>
        <c:ser>
          <c:idx val="4"/>
          <c:order val="4"/>
          <c:tx>
            <c:strRef>
              <c:f>'1'!$G$36:$S$36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59-4D21-8000-46D7922AF21D}"/>
            </c:ext>
          </c:extLst>
        </c:ser>
        <c:ser>
          <c:idx val="5"/>
          <c:order val="5"/>
          <c:tx>
            <c:strRef>
              <c:f>'1'!$G$37:$S$37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'1'!$T$37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F759-4D21-8000-46D7922AF21D}"/>
            </c:ext>
          </c:extLst>
        </c:ser>
        <c:ser>
          <c:idx val="6"/>
          <c:order val="6"/>
          <c:tx>
            <c:strRef>
              <c:f>'1'!$G$38:$S$38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59-4D21-8000-46D7922AF21D}"/>
            </c:ext>
          </c:extLst>
        </c:ser>
        <c:ser>
          <c:idx val="7"/>
          <c:order val="7"/>
          <c:tx>
            <c:strRef>
              <c:f>'1'!$G$39:$S$39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'1'!$T$39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F759-4D21-8000-46D7922AF21D}"/>
            </c:ext>
          </c:extLst>
        </c:ser>
        <c:ser>
          <c:idx val="8"/>
          <c:order val="8"/>
          <c:tx>
            <c:strRef>
              <c:f>'1'!$G$40:$S$40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759-4D21-8000-46D7922AF21D}"/>
            </c:ext>
          </c:extLst>
        </c:ser>
        <c:ser>
          <c:idx val="9"/>
          <c:order val="9"/>
          <c:tx>
            <c:strRef>
              <c:f>'1'!$G$41:$S$41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'1'!$T$41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F759-4D21-8000-46D7922AF21D}"/>
            </c:ext>
          </c:extLst>
        </c:ser>
        <c:ser>
          <c:idx val="10"/>
          <c:order val="10"/>
          <c:tx>
            <c:strRef>
              <c:f>'1'!$G$42:$S$42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759-4D21-8000-46D7922AF21D}"/>
            </c:ext>
          </c:extLst>
        </c:ser>
        <c:ser>
          <c:idx val="11"/>
          <c:order val="11"/>
          <c:tx>
            <c:strRef>
              <c:f>'1'!$G$43:$S$43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'1'!$T$43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F759-4D21-8000-46D7922AF21D}"/>
            </c:ext>
          </c:extLst>
        </c:ser>
        <c:ser>
          <c:idx val="12"/>
          <c:order val="12"/>
          <c:tx>
            <c:strRef>
              <c:f>'1'!$G$44:$S$44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759-4D21-8000-46D7922AF21D}"/>
            </c:ext>
          </c:extLst>
        </c:ser>
        <c:ser>
          <c:idx val="13"/>
          <c:order val="13"/>
          <c:tx>
            <c:strRef>
              <c:f>'1'!$G$45:$S$45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'1'!$T$45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F759-4D21-8000-46D7922AF21D}"/>
            </c:ext>
          </c:extLst>
        </c:ser>
        <c:ser>
          <c:idx val="14"/>
          <c:order val="14"/>
          <c:tx>
            <c:strRef>
              <c:f>'1'!$G$46:$S$46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759-4D21-8000-46D7922AF21D}"/>
            </c:ext>
          </c:extLst>
        </c:ser>
        <c:ser>
          <c:idx val="15"/>
          <c:order val="15"/>
          <c:tx>
            <c:strRef>
              <c:f>'1'!$G$47:$S$47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'1'!$T$47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F759-4D21-8000-46D7922AF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8125984251968505E-2"/>
          <c:w val="0.75435543095963475"/>
          <c:h val="0.9179532225138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'10'!$T$32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4-499D-B52F-AFF6F16AA8E1}"/>
            </c:ext>
          </c:extLst>
        </c:ser>
        <c:ser>
          <c:idx val="1"/>
          <c:order val="1"/>
          <c:tx>
            <c:strRef>
              <c:f>'10'!$G$33:$S$33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'10'!$T$33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04E4-499D-B52F-AFF6F16AA8E1}"/>
            </c:ext>
          </c:extLst>
        </c:ser>
        <c:ser>
          <c:idx val="2"/>
          <c:order val="2"/>
          <c:tx>
            <c:strRef>
              <c:f>'10'!$G$34:$S$34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'10'!$T$34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E4-499D-B52F-AFF6F16AA8E1}"/>
            </c:ext>
          </c:extLst>
        </c:ser>
        <c:ser>
          <c:idx val="3"/>
          <c:order val="3"/>
          <c:tx>
            <c:strRef>
              <c:f>'10'!$G$35:$S$35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'10'!$T$35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04E4-499D-B52F-AFF6F16AA8E1}"/>
            </c:ext>
          </c:extLst>
        </c:ser>
        <c:ser>
          <c:idx val="4"/>
          <c:order val="4"/>
          <c:tx>
            <c:strRef>
              <c:f>'10'!$G$36:$S$36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'10'!$T$36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E4-499D-B52F-AFF6F16AA8E1}"/>
            </c:ext>
          </c:extLst>
        </c:ser>
        <c:ser>
          <c:idx val="5"/>
          <c:order val="5"/>
          <c:tx>
            <c:strRef>
              <c:f>'10'!$G$37:$S$37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'10'!$T$37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04E4-499D-B52F-AFF6F16AA8E1}"/>
            </c:ext>
          </c:extLst>
        </c:ser>
        <c:ser>
          <c:idx val="6"/>
          <c:order val="6"/>
          <c:tx>
            <c:strRef>
              <c:f>'10'!$G$38:$S$38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'10'!$T$38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E4-499D-B52F-AFF6F16AA8E1}"/>
            </c:ext>
          </c:extLst>
        </c:ser>
        <c:ser>
          <c:idx val="7"/>
          <c:order val="7"/>
          <c:tx>
            <c:strRef>
              <c:f>'10'!$G$39:$S$39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'10'!$T$39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04E4-499D-B52F-AFF6F16AA8E1}"/>
            </c:ext>
          </c:extLst>
        </c:ser>
        <c:ser>
          <c:idx val="8"/>
          <c:order val="8"/>
          <c:tx>
            <c:strRef>
              <c:f>'10'!$G$40:$S$40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'10'!$T$40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E4-499D-B52F-AFF6F16AA8E1}"/>
            </c:ext>
          </c:extLst>
        </c:ser>
        <c:ser>
          <c:idx val="9"/>
          <c:order val="9"/>
          <c:tx>
            <c:strRef>
              <c:f>'10'!$G$41:$S$41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'10'!$T$41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04E4-499D-B52F-AFF6F16AA8E1}"/>
            </c:ext>
          </c:extLst>
        </c:ser>
        <c:ser>
          <c:idx val="10"/>
          <c:order val="10"/>
          <c:tx>
            <c:strRef>
              <c:f>'10'!$G$42:$S$42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'10'!$T$42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E4-499D-B52F-AFF6F16AA8E1}"/>
            </c:ext>
          </c:extLst>
        </c:ser>
        <c:ser>
          <c:idx val="11"/>
          <c:order val="11"/>
          <c:tx>
            <c:strRef>
              <c:f>'10'!$G$43:$S$43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'10'!$T$43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04E4-499D-B52F-AFF6F16AA8E1}"/>
            </c:ext>
          </c:extLst>
        </c:ser>
        <c:ser>
          <c:idx val="12"/>
          <c:order val="12"/>
          <c:tx>
            <c:strRef>
              <c:f>'10'!$G$44:$S$44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'10'!$T$44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4E4-499D-B52F-AFF6F16AA8E1}"/>
            </c:ext>
          </c:extLst>
        </c:ser>
        <c:ser>
          <c:idx val="13"/>
          <c:order val="13"/>
          <c:tx>
            <c:strRef>
              <c:f>'10'!$G$45:$S$45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'10'!$T$45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04E4-499D-B52F-AFF6F16AA8E1}"/>
            </c:ext>
          </c:extLst>
        </c:ser>
        <c:ser>
          <c:idx val="14"/>
          <c:order val="14"/>
          <c:tx>
            <c:strRef>
              <c:f>'10'!$G$46:$S$46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'10'!$T$46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4E4-499D-B52F-AFF6F16AA8E1}"/>
            </c:ext>
          </c:extLst>
        </c:ser>
        <c:ser>
          <c:idx val="15"/>
          <c:order val="15"/>
          <c:tx>
            <c:strRef>
              <c:f>'10'!$G$47:$S$47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'10'!$T$47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04E4-499D-B52F-AFF6F16AA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3.4051910177894426E-2"/>
          <c:w val="0.75822577386287349"/>
          <c:h val="0.912027296587926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11</c:v>
              </c:pt>
            </c:numLit>
          </c:cat>
          <c:val>
            <c:numRef>
              <c:f>'11'!$T$32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B-4FBF-9E39-40AF79BBE978}"/>
            </c:ext>
          </c:extLst>
        </c:ser>
        <c:ser>
          <c:idx val="1"/>
          <c:order val="1"/>
          <c:tx>
            <c:strRef>
              <c:f>'11'!$G$33:$S$33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11</c:v>
              </c:pt>
            </c:numLit>
          </c:cat>
          <c:val>
            <c:numRef>
              <c:f>'11'!$T$33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F63B-4FBF-9E39-40AF79BBE978}"/>
            </c:ext>
          </c:extLst>
        </c:ser>
        <c:ser>
          <c:idx val="2"/>
          <c:order val="2"/>
          <c:tx>
            <c:strRef>
              <c:f>'11'!$G$34:$S$34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11</c:v>
              </c:pt>
            </c:numLit>
          </c:cat>
          <c:val>
            <c:numRef>
              <c:f>'11'!$T$34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3B-4FBF-9E39-40AF79BBE978}"/>
            </c:ext>
          </c:extLst>
        </c:ser>
        <c:ser>
          <c:idx val="3"/>
          <c:order val="3"/>
          <c:tx>
            <c:strRef>
              <c:f>'11'!$G$35:$S$35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11</c:v>
              </c:pt>
            </c:numLit>
          </c:cat>
          <c:val>
            <c:numRef>
              <c:f>'11'!$T$35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F63B-4FBF-9E39-40AF79BBE978}"/>
            </c:ext>
          </c:extLst>
        </c:ser>
        <c:ser>
          <c:idx val="4"/>
          <c:order val="4"/>
          <c:tx>
            <c:strRef>
              <c:f>'11'!$G$36:$S$36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11</c:v>
              </c:pt>
            </c:numLit>
          </c:cat>
          <c:val>
            <c:numRef>
              <c:f>'11'!$T$36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3B-4FBF-9E39-40AF79BBE978}"/>
            </c:ext>
          </c:extLst>
        </c:ser>
        <c:ser>
          <c:idx val="5"/>
          <c:order val="5"/>
          <c:tx>
            <c:strRef>
              <c:f>'11'!$G$37:$S$37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11</c:v>
              </c:pt>
            </c:numLit>
          </c:cat>
          <c:val>
            <c:numRef>
              <c:f>'11'!$T$37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F63B-4FBF-9E39-40AF79BBE978}"/>
            </c:ext>
          </c:extLst>
        </c:ser>
        <c:ser>
          <c:idx val="6"/>
          <c:order val="6"/>
          <c:tx>
            <c:strRef>
              <c:f>'11'!$G$38:$S$38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11</c:v>
              </c:pt>
            </c:numLit>
          </c:cat>
          <c:val>
            <c:numRef>
              <c:f>'11'!$T$38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3B-4FBF-9E39-40AF79BBE978}"/>
            </c:ext>
          </c:extLst>
        </c:ser>
        <c:ser>
          <c:idx val="7"/>
          <c:order val="7"/>
          <c:tx>
            <c:strRef>
              <c:f>'11'!$G$39:$S$39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11</c:v>
              </c:pt>
            </c:numLit>
          </c:cat>
          <c:val>
            <c:numRef>
              <c:f>'11'!$T$39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F63B-4FBF-9E39-40AF79BBE978}"/>
            </c:ext>
          </c:extLst>
        </c:ser>
        <c:ser>
          <c:idx val="8"/>
          <c:order val="8"/>
          <c:tx>
            <c:strRef>
              <c:f>'11'!$G$40:$S$40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11</c:v>
              </c:pt>
            </c:numLit>
          </c:cat>
          <c:val>
            <c:numRef>
              <c:f>'11'!$T$40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3B-4FBF-9E39-40AF79BBE978}"/>
            </c:ext>
          </c:extLst>
        </c:ser>
        <c:ser>
          <c:idx val="9"/>
          <c:order val="9"/>
          <c:tx>
            <c:strRef>
              <c:f>'11'!$G$41:$S$41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11</c:v>
              </c:pt>
            </c:numLit>
          </c:cat>
          <c:val>
            <c:numRef>
              <c:f>'11'!$T$41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F63B-4FBF-9E39-40AF79BBE978}"/>
            </c:ext>
          </c:extLst>
        </c:ser>
        <c:ser>
          <c:idx val="10"/>
          <c:order val="10"/>
          <c:tx>
            <c:strRef>
              <c:f>'11'!$G$42:$S$42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11</c:v>
              </c:pt>
            </c:numLit>
          </c:cat>
          <c:val>
            <c:numRef>
              <c:f>'11'!$T$42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3B-4FBF-9E39-40AF79BBE978}"/>
            </c:ext>
          </c:extLst>
        </c:ser>
        <c:ser>
          <c:idx val="11"/>
          <c:order val="11"/>
          <c:tx>
            <c:strRef>
              <c:f>'11'!$G$43:$S$43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11</c:v>
              </c:pt>
            </c:numLit>
          </c:cat>
          <c:val>
            <c:numRef>
              <c:f>'11'!$T$43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F63B-4FBF-9E39-40AF79BBE978}"/>
            </c:ext>
          </c:extLst>
        </c:ser>
        <c:ser>
          <c:idx val="12"/>
          <c:order val="12"/>
          <c:tx>
            <c:strRef>
              <c:f>'11'!$G$44:$S$44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11</c:v>
              </c:pt>
            </c:numLit>
          </c:cat>
          <c:val>
            <c:numRef>
              <c:f>'11'!$T$44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3B-4FBF-9E39-40AF79BBE978}"/>
            </c:ext>
          </c:extLst>
        </c:ser>
        <c:ser>
          <c:idx val="13"/>
          <c:order val="13"/>
          <c:tx>
            <c:strRef>
              <c:f>'11'!$G$45:$S$45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11</c:v>
              </c:pt>
            </c:numLit>
          </c:cat>
          <c:val>
            <c:numRef>
              <c:f>'11'!$T$45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F63B-4FBF-9E39-40AF79BBE978}"/>
            </c:ext>
          </c:extLst>
        </c:ser>
        <c:ser>
          <c:idx val="14"/>
          <c:order val="14"/>
          <c:tx>
            <c:strRef>
              <c:f>'11'!$G$46:$S$46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11</c:v>
              </c:pt>
            </c:numLit>
          </c:cat>
          <c:val>
            <c:numRef>
              <c:f>'11'!$T$46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3B-4FBF-9E39-40AF79BBE978}"/>
            </c:ext>
          </c:extLst>
        </c:ser>
        <c:ser>
          <c:idx val="15"/>
          <c:order val="15"/>
          <c:tx>
            <c:strRef>
              <c:f>'11'!$G$47:$S$47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11</c:v>
              </c:pt>
            </c:numLit>
          </c:cat>
          <c:val>
            <c:numRef>
              <c:f>'11'!$T$47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F63B-4FBF-9E39-40AF79BBE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8125984251968505E-2"/>
          <c:w val="0.75822577386287349"/>
          <c:h val="0.9179532225138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12</c:v>
              </c:pt>
            </c:numLit>
          </c:cat>
          <c:val>
            <c:numRef>
              <c:f>'12'!$T$32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3-48BB-8818-62C6B5925C6F}"/>
            </c:ext>
          </c:extLst>
        </c:ser>
        <c:ser>
          <c:idx val="1"/>
          <c:order val="1"/>
          <c:tx>
            <c:strRef>
              <c:f>'12'!$G$33:$S$33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12</c:v>
              </c:pt>
            </c:numLit>
          </c:cat>
          <c:val>
            <c:numRef>
              <c:f>'12'!$T$33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D743-48BB-8818-62C6B5925C6F}"/>
            </c:ext>
          </c:extLst>
        </c:ser>
        <c:ser>
          <c:idx val="2"/>
          <c:order val="2"/>
          <c:tx>
            <c:strRef>
              <c:f>'12'!$G$34:$S$34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12</c:v>
              </c:pt>
            </c:numLit>
          </c:cat>
          <c:val>
            <c:numRef>
              <c:f>'12'!$T$34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43-48BB-8818-62C6B5925C6F}"/>
            </c:ext>
          </c:extLst>
        </c:ser>
        <c:ser>
          <c:idx val="3"/>
          <c:order val="3"/>
          <c:tx>
            <c:strRef>
              <c:f>'12'!$G$35:$S$35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12</c:v>
              </c:pt>
            </c:numLit>
          </c:cat>
          <c:val>
            <c:numRef>
              <c:f>'12'!$T$35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D743-48BB-8818-62C6B5925C6F}"/>
            </c:ext>
          </c:extLst>
        </c:ser>
        <c:ser>
          <c:idx val="4"/>
          <c:order val="4"/>
          <c:tx>
            <c:strRef>
              <c:f>'12'!$G$36:$S$36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12</c:v>
              </c:pt>
            </c:numLit>
          </c:cat>
          <c:val>
            <c:numRef>
              <c:f>'12'!$T$36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3-48BB-8818-62C6B5925C6F}"/>
            </c:ext>
          </c:extLst>
        </c:ser>
        <c:ser>
          <c:idx val="5"/>
          <c:order val="5"/>
          <c:tx>
            <c:strRef>
              <c:f>'12'!$G$37:$S$37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12</c:v>
              </c:pt>
            </c:numLit>
          </c:cat>
          <c:val>
            <c:numRef>
              <c:f>'12'!$T$37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D743-48BB-8818-62C6B5925C6F}"/>
            </c:ext>
          </c:extLst>
        </c:ser>
        <c:ser>
          <c:idx val="6"/>
          <c:order val="6"/>
          <c:tx>
            <c:strRef>
              <c:f>'12'!$G$38:$S$38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12</c:v>
              </c:pt>
            </c:numLit>
          </c:cat>
          <c:val>
            <c:numRef>
              <c:f>'12'!$T$38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43-48BB-8818-62C6B5925C6F}"/>
            </c:ext>
          </c:extLst>
        </c:ser>
        <c:ser>
          <c:idx val="7"/>
          <c:order val="7"/>
          <c:tx>
            <c:strRef>
              <c:f>'12'!$G$39:$S$39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12</c:v>
              </c:pt>
            </c:numLit>
          </c:cat>
          <c:val>
            <c:numRef>
              <c:f>'12'!$T$39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D743-48BB-8818-62C6B5925C6F}"/>
            </c:ext>
          </c:extLst>
        </c:ser>
        <c:ser>
          <c:idx val="8"/>
          <c:order val="8"/>
          <c:tx>
            <c:strRef>
              <c:f>'12'!$G$40:$S$40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12</c:v>
              </c:pt>
            </c:numLit>
          </c:cat>
          <c:val>
            <c:numRef>
              <c:f>'12'!$T$40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43-48BB-8818-62C6B5925C6F}"/>
            </c:ext>
          </c:extLst>
        </c:ser>
        <c:ser>
          <c:idx val="9"/>
          <c:order val="9"/>
          <c:tx>
            <c:strRef>
              <c:f>'12'!$G$41:$S$41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12</c:v>
              </c:pt>
            </c:numLit>
          </c:cat>
          <c:val>
            <c:numRef>
              <c:f>'12'!$T$41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D743-48BB-8818-62C6B5925C6F}"/>
            </c:ext>
          </c:extLst>
        </c:ser>
        <c:ser>
          <c:idx val="10"/>
          <c:order val="10"/>
          <c:tx>
            <c:strRef>
              <c:f>'12'!$G$42:$S$42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12</c:v>
              </c:pt>
            </c:numLit>
          </c:cat>
          <c:val>
            <c:numRef>
              <c:f>'12'!$T$42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743-48BB-8818-62C6B5925C6F}"/>
            </c:ext>
          </c:extLst>
        </c:ser>
        <c:ser>
          <c:idx val="11"/>
          <c:order val="11"/>
          <c:tx>
            <c:strRef>
              <c:f>'12'!$G$43:$S$43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12</c:v>
              </c:pt>
            </c:numLit>
          </c:cat>
          <c:val>
            <c:numRef>
              <c:f>'12'!$T$43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D743-48BB-8818-62C6B5925C6F}"/>
            </c:ext>
          </c:extLst>
        </c:ser>
        <c:ser>
          <c:idx val="12"/>
          <c:order val="12"/>
          <c:tx>
            <c:strRef>
              <c:f>'12'!$G$44:$S$44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12</c:v>
              </c:pt>
            </c:numLit>
          </c:cat>
          <c:val>
            <c:numRef>
              <c:f>'12'!$T$44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43-48BB-8818-62C6B5925C6F}"/>
            </c:ext>
          </c:extLst>
        </c:ser>
        <c:ser>
          <c:idx val="13"/>
          <c:order val="13"/>
          <c:tx>
            <c:strRef>
              <c:f>'12'!$G$45:$S$45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12</c:v>
              </c:pt>
            </c:numLit>
          </c:cat>
          <c:val>
            <c:numRef>
              <c:f>'12'!$T$45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D743-48BB-8818-62C6B5925C6F}"/>
            </c:ext>
          </c:extLst>
        </c:ser>
        <c:ser>
          <c:idx val="14"/>
          <c:order val="14"/>
          <c:tx>
            <c:strRef>
              <c:f>'12'!$G$46:$S$46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12</c:v>
              </c:pt>
            </c:numLit>
          </c:cat>
          <c:val>
            <c:numRef>
              <c:f>'12'!$T$46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743-48BB-8818-62C6B5925C6F}"/>
            </c:ext>
          </c:extLst>
        </c:ser>
        <c:ser>
          <c:idx val="15"/>
          <c:order val="15"/>
          <c:tx>
            <c:strRef>
              <c:f>'12'!$G$47:$S$47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12</c:v>
              </c:pt>
            </c:numLit>
          </c:cat>
          <c:val>
            <c:numRef>
              <c:f>'12'!$T$47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D743-48BB-8818-62C6B5925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3.9977836103820358E-2"/>
          <c:w val="0.75629060241125412"/>
          <c:h val="0.90610137066200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'13'!$T$32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1-486F-9AD2-BFCE0C6E5AF6}"/>
            </c:ext>
          </c:extLst>
        </c:ser>
        <c:ser>
          <c:idx val="1"/>
          <c:order val="1"/>
          <c:tx>
            <c:strRef>
              <c:f>'13'!$G$33:$S$33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'13'!$T$33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CA71-486F-9AD2-BFCE0C6E5AF6}"/>
            </c:ext>
          </c:extLst>
        </c:ser>
        <c:ser>
          <c:idx val="2"/>
          <c:order val="2"/>
          <c:tx>
            <c:strRef>
              <c:f>'13'!$G$34:$S$34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'13'!$T$34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71-486F-9AD2-BFCE0C6E5AF6}"/>
            </c:ext>
          </c:extLst>
        </c:ser>
        <c:ser>
          <c:idx val="3"/>
          <c:order val="3"/>
          <c:tx>
            <c:strRef>
              <c:f>'13'!$G$35:$S$35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'13'!$T$35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CA71-486F-9AD2-BFCE0C6E5AF6}"/>
            </c:ext>
          </c:extLst>
        </c:ser>
        <c:ser>
          <c:idx val="4"/>
          <c:order val="4"/>
          <c:tx>
            <c:strRef>
              <c:f>'13'!$G$36:$S$36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'13'!$T$36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71-486F-9AD2-BFCE0C6E5AF6}"/>
            </c:ext>
          </c:extLst>
        </c:ser>
        <c:ser>
          <c:idx val="5"/>
          <c:order val="5"/>
          <c:tx>
            <c:strRef>
              <c:f>'13'!$G$37:$S$37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'13'!$T$37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CA71-486F-9AD2-BFCE0C6E5AF6}"/>
            </c:ext>
          </c:extLst>
        </c:ser>
        <c:ser>
          <c:idx val="6"/>
          <c:order val="6"/>
          <c:tx>
            <c:strRef>
              <c:f>'13'!$G$38:$S$38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'13'!$T$38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71-486F-9AD2-BFCE0C6E5AF6}"/>
            </c:ext>
          </c:extLst>
        </c:ser>
        <c:ser>
          <c:idx val="7"/>
          <c:order val="7"/>
          <c:tx>
            <c:strRef>
              <c:f>'13'!$G$39:$S$39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'13'!$T$39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CA71-486F-9AD2-BFCE0C6E5AF6}"/>
            </c:ext>
          </c:extLst>
        </c:ser>
        <c:ser>
          <c:idx val="8"/>
          <c:order val="8"/>
          <c:tx>
            <c:strRef>
              <c:f>'13'!$G$40:$S$40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'13'!$T$40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71-486F-9AD2-BFCE0C6E5AF6}"/>
            </c:ext>
          </c:extLst>
        </c:ser>
        <c:ser>
          <c:idx val="9"/>
          <c:order val="9"/>
          <c:tx>
            <c:strRef>
              <c:f>'13'!$G$41:$S$41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'13'!$T$41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CA71-486F-9AD2-BFCE0C6E5AF6}"/>
            </c:ext>
          </c:extLst>
        </c:ser>
        <c:ser>
          <c:idx val="10"/>
          <c:order val="10"/>
          <c:tx>
            <c:strRef>
              <c:f>'13'!$G$42:$S$42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'13'!$T$42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71-486F-9AD2-BFCE0C6E5AF6}"/>
            </c:ext>
          </c:extLst>
        </c:ser>
        <c:ser>
          <c:idx val="11"/>
          <c:order val="11"/>
          <c:tx>
            <c:strRef>
              <c:f>'13'!$G$43:$S$43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'13'!$T$43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CA71-486F-9AD2-BFCE0C6E5AF6}"/>
            </c:ext>
          </c:extLst>
        </c:ser>
        <c:ser>
          <c:idx val="12"/>
          <c:order val="12"/>
          <c:tx>
            <c:strRef>
              <c:f>'13'!$G$44:$S$44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'13'!$T$44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A71-486F-9AD2-BFCE0C6E5AF6}"/>
            </c:ext>
          </c:extLst>
        </c:ser>
        <c:ser>
          <c:idx val="13"/>
          <c:order val="13"/>
          <c:tx>
            <c:strRef>
              <c:f>'13'!$G$45:$S$45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'13'!$T$45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CA71-486F-9AD2-BFCE0C6E5AF6}"/>
            </c:ext>
          </c:extLst>
        </c:ser>
        <c:ser>
          <c:idx val="14"/>
          <c:order val="14"/>
          <c:tx>
            <c:strRef>
              <c:f>'13'!$G$46:$S$46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'13'!$T$46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A71-486F-9AD2-BFCE0C6E5AF6}"/>
            </c:ext>
          </c:extLst>
        </c:ser>
        <c:ser>
          <c:idx val="15"/>
          <c:order val="15"/>
          <c:tx>
            <c:strRef>
              <c:f>'13'!$G$47:$S$47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13</c:v>
              </c:pt>
            </c:numLit>
          </c:cat>
          <c:val>
            <c:numRef>
              <c:f>'13'!$T$47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CA71-486F-9AD2-BFCE0C6E5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8125984251968505E-2"/>
          <c:w val="0.75822577386287349"/>
          <c:h val="0.9179532225138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14</c:v>
              </c:pt>
            </c:numLit>
          </c:cat>
          <c:val>
            <c:numRef>
              <c:f>'14'!$T$32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7-4755-9BCD-B6F8D60781BB}"/>
            </c:ext>
          </c:extLst>
        </c:ser>
        <c:ser>
          <c:idx val="1"/>
          <c:order val="1"/>
          <c:tx>
            <c:strRef>
              <c:f>'14'!$G$33:$S$33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14</c:v>
              </c:pt>
            </c:numLit>
          </c:cat>
          <c:val>
            <c:numRef>
              <c:f>'14'!$T$33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0EF7-4755-9BCD-B6F8D60781BB}"/>
            </c:ext>
          </c:extLst>
        </c:ser>
        <c:ser>
          <c:idx val="2"/>
          <c:order val="2"/>
          <c:tx>
            <c:strRef>
              <c:f>'14'!$G$34:$S$34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14</c:v>
              </c:pt>
            </c:numLit>
          </c:cat>
          <c:val>
            <c:numRef>
              <c:f>'14'!$T$34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F7-4755-9BCD-B6F8D60781BB}"/>
            </c:ext>
          </c:extLst>
        </c:ser>
        <c:ser>
          <c:idx val="3"/>
          <c:order val="3"/>
          <c:tx>
            <c:strRef>
              <c:f>'14'!$G$35:$S$35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14</c:v>
              </c:pt>
            </c:numLit>
          </c:cat>
          <c:val>
            <c:numRef>
              <c:f>'14'!$T$35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0EF7-4755-9BCD-B6F8D60781BB}"/>
            </c:ext>
          </c:extLst>
        </c:ser>
        <c:ser>
          <c:idx val="4"/>
          <c:order val="4"/>
          <c:tx>
            <c:strRef>
              <c:f>'14'!$G$36:$S$36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14</c:v>
              </c:pt>
            </c:numLit>
          </c:cat>
          <c:val>
            <c:numRef>
              <c:f>'14'!$T$36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F7-4755-9BCD-B6F8D60781BB}"/>
            </c:ext>
          </c:extLst>
        </c:ser>
        <c:ser>
          <c:idx val="5"/>
          <c:order val="5"/>
          <c:tx>
            <c:strRef>
              <c:f>'14'!$G$37:$S$37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14</c:v>
              </c:pt>
            </c:numLit>
          </c:cat>
          <c:val>
            <c:numRef>
              <c:f>'14'!$T$37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0EF7-4755-9BCD-B6F8D60781BB}"/>
            </c:ext>
          </c:extLst>
        </c:ser>
        <c:ser>
          <c:idx val="6"/>
          <c:order val="6"/>
          <c:tx>
            <c:strRef>
              <c:f>'14'!$G$38:$S$38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14</c:v>
              </c:pt>
            </c:numLit>
          </c:cat>
          <c:val>
            <c:numRef>
              <c:f>'14'!$T$38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F7-4755-9BCD-B6F8D60781BB}"/>
            </c:ext>
          </c:extLst>
        </c:ser>
        <c:ser>
          <c:idx val="7"/>
          <c:order val="7"/>
          <c:tx>
            <c:strRef>
              <c:f>'14'!$G$39:$S$39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14</c:v>
              </c:pt>
            </c:numLit>
          </c:cat>
          <c:val>
            <c:numRef>
              <c:f>'14'!$T$39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0EF7-4755-9BCD-B6F8D60781BB}"/>
            </c:ext>
          </c:extLst>
        </c:ser>
        <c:ser>
          <c:idx val="8"/>
          <c:order val="8"/>
          <c:tx>
            <c:strRef>
              <c:f>'14'!$G$40:$S$40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14</c:v>
              </c:pt>
            </c:numLit>
          </c:cat>
          <c:val>
            <c:numRef>
              <c:f>'14'!$T$40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F7-4755-9BCD-B6F8D60781BB}"/>
            </c:ext>
          </c:extLst>
        </c:ser>
        <c:ser>
          <c:idx val="9"/>
          <c:order val="9"/>
          <c:tx>
            <c:strRef>
              <c:f>'14'!$G$41:$S$41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14</c:v>
              </c:pt>
            </c:numLit>
          </c:cat>
          <c:val>
            <c:numRef>
              <c:f>'14'!$T$41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0EF7-4755-9BCD-B6F8D60781BB}"/>
            </c:ext>
          </c:extLst>
        </c:ser>
        <c:ser>
          <c:idx val="10"/>
          <c:order val="10"/>
          <c:tx>
            <c:strRef>
              <c:f>'14'!$G$42:$S$42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14</c:v>
              </c:pt>
            </c:numLit>
          </c:cat>
          <c:val>
            <c:numRef>
              <c:f>'14'!$T$42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F7-4755-9BCD-B6F8D60781BB}"/>
            </c:ext>
          </c:extLst>
        </c:ser>
        <c:ser>
          <c:idx val="11"/>
          <c:order val="11"/>
          <c:tx>
            <c:strRef>
              <c:f>'14'!$G$43:$S$43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14</c:v>
              </c:pt>
            </c:numLit>
          </c:cat>
          <c:val>
            <c:numRef>
              <c:f>'14'!$T$43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0EF7-4755-9BCD-B6F8D60781BB}"/>
            </c:ext>
          </c:extLst>
        </c:ser>
        <c:ser>
          <c:idx val="12"/>
          <c:order val="12"/>
          <c:tx>
            <c:strRef>
              <c:f>'14'!$G$44:$S$44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14</c:v>
              </c:pt>
            </c:numLit>
          </c:cat>
          <c:val>
            <c:numRef>
              <c:f>'14'!$T$44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EF7-4755-9BCD-B6F8D60781BB}"/>
            </c:ext>
          </c:extLst>
        </c:ser>
        <c:ser>
          <c:idx val="13"/>
          <c:order val="13"/>
          <c:tx>
            <c:strRef>
              <c:f>'14'!$G$45:$S$45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14</c:v>
              </c:pt>
            </c:numLit>
          </c:cat>
          <c:val>
            <c:numRef>
              <c:f>'14'!$T$45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0EF7-4755-9BCD-B6F8D60781BB}"/>
            </c:ext>
          </c:extLst>
        </c:ser>
        <c:ser>
          <c:idx val="14"/>
          <c:order val="14"/>
          <c:tx>
            <c:strRef>
              <c:f>'14'!$G$46:$S$46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14</c:v>
              </c:pt>
            </c:numLit>
          </c:cat>
          <c:val>
            <c:numRef>
              <c:f>'14'!$T$46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EF7-4755-9BCD-B6F8D60781BB}"/>
            </c:ext>
          </c:extLst>
        </c:ser>
        <c:ser>
          <c:idx val="15"/>
          <c:order val="15"/>
          <c:tx>
            <c:strRef>
              <c:f>'14'!$G$47:$S$47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14</c:v>
              </c:pt>
            </c:numLit>
          </c:cat>
          <c:val>
            <c:numRef>
              <c:f>'14'!$T$47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0EF7-4755-9BCD-B6F8D6078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3.108894721493146E-2"/>
          <c:w val="0.76403128821773147"/>
          <c:h val="0.91499025955088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15</c:v>
              </c:pt>
            </c:numLit>
          </c:cat>
          <c:val>
            <c:numRef>
              <c:f>'15'!$T$32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A-4434-A5B9-C938871D8124}"/>
            </c:ext>
          </c:extLst>
        </c:ser>
        <c:ser>
          <c:idx val="1"/>
          <c:order val="1"/>
          <c:tx>
            <c:strRef>
              <c:f>'15'!$G$33:$S$33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15</c:v>
              </c:pt>
            </c:numLit>
          </c:cat>
          <c:val>
            <c:numRef>
              <c:f>'15'!$T$33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967A-4434-A5B9-C938871D8124}"/>
            </c:ext>
          </c:extLst>
        </c:ser>
        <c:ser>
          <c:idx val="2"/>
          <c:order val="2"/>
          <c:tx>
            <c:strRef>
              <c:f>'15'!$G$34:$S$34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15</c:v>
              </c:pt>
            </c:numLit>
          </c:cat>
          <c:val>
            <c:numRef>
              <c:f>'15'!$T$34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7A-4434-A5B9-C938871D8124}"/>
            </c:ext>
          </c:extLst>
        </c:ser>
        <c:ser>
          <c:idx val="3"/>
          <c:order val="3"/>
          <c:tx>
            <c:strRef>
              <c:f>'15'!$G$35:$S$35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15</c:v>
              </c:pt>
            </c:numLit>
          </c:cat>
          <c:val>
            <c:numRef>
              <c:f>'15'!$T$35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967A-4434-A5B9-C938871D8124}"/>
            </c:ext>
          </c:extLst>
        </c:ser>
        <c:ser>
          <c:idx val="4"/>
          <c:order val="4"/>
          <c:tx>
            <c:strRef>
              <c:f>'15'!$G$36:$S$36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15</c:v>
              </c:pt>
            </c:numLit>
          </c:cat>
          <c:val>
            <c:numRef>
              <c:f>'15'!$T$36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7A-4434-A5B9-C938871D8124}"/>
            </c:ext>
          </c:extLst>
        </c:ser>
        <c:ser>
          <c:idx val="5"/>
          <c:order val="5"/>
          <c:tx>
            <c:strRef>
              <c:f>'15'!$G$37:$S$37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15</c:v>
              </c:pt>
            </c:numLit>
          </c:cat>
          <c:val>
            <c:numRef>
              <c:f>'15'!$T$37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967A-4434-A5B9-C938871D8124}"/>
            </c:ext>
          </c:extLst>
        </c:ser>
        <c:ser>
          <c:idx val="6"/>
          <c:order val="6"/>
          <c:tx>
            <c:strRef>
              <c:f>'15'!$G$38:$S$38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15</c:v>
              </c:pt>
            </c:numLit>
          </c:cat>
          <c:val>
            <c:numRef>
              <c:f>'15'!$T$38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7A-4434-A5B9-C938871D8124}"/>
            </c:ext>
          </c:extLst>
        </c:ser>
        <c:ser>
          <c:idx val="7"/>
          <c:order val="7"/>
          <c:tx>
            <c:strRef>
              <c:f>'15'!$G$39:$S$39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15</c:v>
              </c:pt>
            </c:numLit>
          </c:cat>
          <c:val>
            <c:numRef>
              <c:f>'15'!$T$39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967A-4434-A5B9-C938871D8124}"/>
            </c:ext>
          </c:extLst>
        </c:ser>
        <c:ser>
          <c:idx val="8"/>
          <c:order val="8"/>
          <c:tx>
            <c:strRef>
              <c:f>'15'!$G$40:$S$40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15</c:v>
              </c:pt>
            </c:numLit>
          </c:cat>
          <c:val>
            <c:numRef>
              <c:f>'15'!$T$40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7A-4434-A5B9-C938871D8124}"/>
            </c:ext>
          </c:extLst>
        </c:ser>
        <c:ser>
          <c:idx val="9"/>
          <c:order val="9"/>
          <c:tx>
            <c:strRef>
              <c:f>'15'!$G$41:$S$41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15</c:v>
              </c:pt>
            </c:numLit>
          </c:cat>
          <c:val>
            <c:numRef>
              <c:f>'15'!$T$41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967A-4434-A5B9-C938871D8124}"/>
            </c:ext>
          </c:extLst>
        </c:ser>
        <c:ser>
          <c:idx val="10"/>
          <c:order val="10"/>
          <c:tx>
            <c:strRef>
              <c:f>'15'!$G$42:$S$42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15</c:v>
              </c:pt>
            </c:numLit>
          </c:cat>
          <c:val>
            <c:numRef>
              <c:f>'15'!$T$42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67A-4434-A5B9-C938871D8124}"/>
            </c:ext>
          </c:extLst>
        </c:ser>
        <c:ser>
          <c:idx val="11"/>
          <c:order val="11"/>
          <c:tx>
            <c:strRef>
              <c:f>'15'!$G$43:$S$43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15</c:v>
              </c:pt>
            </c:numLit>
          </c:cat>
          <c:val>
            <c:numRef>
              <c:f>'15'!$T$43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967A-4434-A5B9-C938871D8124}"/>
            </c:ext>
          </c:extLst>
        </c:ser>
        <c:ser>
          <c:idx val="12"/>
          <c:order val="12"/>
          <c:tx>
            <c:strRef>
              <c:f>'15'!$G$44:$S$44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15</c:v>
              </c:pt>
            </c:numLit>
          </c:cat>
          <c:val>
            <c:numRef>
              <c:f>'15'!$T$44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7A-4434-A5B9-C938871D8124}"/>
            </c:ext>
          </c:extLst>
        </c:ser>
        <c:ser>
          <c:idx val="13"/>
          <c:order val="13"/>
          <c:tx>
            <c:strRef>
              <c:f>'15'!$G$45:$S$45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15</c:v>
              </c:pt>
            </c:numLit>
          </c:cat>
          <c:val>
            <c:numRef>
              <c:f>'15'!$T$45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967A-4434-A5B9-C938871D8124}"/>
            </c:ext>
          </c:extLst>
        </c:ser>
        <c:ser>
          <c:idx val="14"/>
          <c:order val="14"/>
          <c:tx>
            <c:strRef>
              <c:f>'15'!$G$46:$S$46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15</c:v>
              </c:pt>
            </c:numLit>
          </c:cat>
          <c:val>
            <c:numRef>
              <c:f>'15'!$T$46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7A-4434-A5B9-C938871D8124}"/>
            </c:ext>
          </c:extLst>
        </c:ser>
        <c:ser>
          <c:idx val="15"/>
          <c:order val="15"/>
          <c:tx>
            <c:strRef>
              <c:f>'15'!$G$47:$S$47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15</c:v>
              </c:pt>
            </c:numLit>
          </c:cat>
          <c:val>
            <c:numRef>
              <c:f>'15'!$T$47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967A-4434-A5B9-C938871D8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5163021289005539E-2"/>
          <c:w val="0.75242025950801539"/>
          <c:h val="0.92091618547681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16</c:v>
              </c:pt>
            </c:numLit>
          </c:cat>
          <c:val>
            <c:numRef>
              <c:f>'16'!$T$32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1-4DC9-9546-B3E8C05CDCC3}"/>
            </c:ext>
          </c:extLst>
        </c:ser>
        <c:ser>
          <c:idx val="1"/>
          <c:order val="1"/>
          <c:tx>
            <c:strRef>
              <c:f>'16'!$G$33:$S$33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16</c:v>
              </c:pt>
            </c:numLit>
          </c:cat>
          <c:val>
            <c:numRef>
              <c:f>'16'!$T$33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0701-4DC9-9546-B3E8C05CDCC3}"/>
            </c:ext>
          </c:extLst>
        </c:ser>
        <c:ser>
          <c:idx val="2"/>
          <c:order val="2"/>
          <c:tx>
            <c:strRef>
              <c:f>'16'!$G$34:$S$34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16</c:v>
              </c:pt>
            </c:numLit>
          </c:cat>
          <c:val>
            <c:numRef>
              <c:f>'16'!$T$34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01-4DC9-9546-B3E8C05CDCC3}"/>
            </c:ext>
          </c:extLst>
        </c:ser>
        <c:ser>
          <c:idx val="3"/>
          <c:order val="3"/>
          <c:tx>
            <c:strRef>
              <c:f>'16'!$G$35:$S$35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16</c:v>
              </c:pt>
            </c:numLit>
          </c:cat>
          <c:val>
            <c:numRef>
              <c:f>'16'!$T$35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0701-4DC9-9546-B3E8C05CDCC3}"/>
            </c:ext>
          </c:extLst>
        </c:ser>
        <c:ser>
          <c:idx val="4"/>
          <c:order val="4"/>
          <c:tx>
            <c:strRef>
              <c:f>'16'!$G$36:$S$36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16</c:v>
              </c:pt>
            </c:numLit>
          </c:cat>
          <c:val>
            <c:numRef>
              <c:f>'16'!$T$36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01-4DC9-9546-B3E8C05CDCC3}"/>
            </c:ext>
          </c:extLst>
        </c:ser>
        <c:ser>
          <c:idx val="5"/>
          <c:order val="5"/>
          <c:tx>
            <c:strRef>
              <c:f>'16'!$G$37:$S$37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16</c:v>
              </c:pt>
            </c:numLit>
          </c:cat>
          <c:val>
            <c:numRef>
              <c:f>'16'!$T$37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0701-4DC9-9546-B3E8C05CDCC3}"/>
            </c:ext>
          </c:extLst>
        </c:ser>
        <c:ser>
          <c:idx val="6"/>
          <c:order val="6"/>
          <c:tx>
            <c:strRef>
              <c:f>'16'!$G$38:$S$38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16</c:v>
              </c:pt>
            </c:numLit>
          </c:cat>
          <c:val>
            <c:numRef>
              <c:f>'16'!$T$38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01-4DC9-9546-B3E8C05CDCC3}"/>
            </c:ext>
          </c:extLst>
        </c:ser>
        <c:ser>
          <c:idx val="7"/>
          <c:order val="7"/>
          <c:tx>
            <c:strRef>
              <c:f>'16'!$G$39:$S$39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16</c:v>
              </c:pt>
            </c:numLit>
          </c:cat>
          <c:val>
            <c:numRef>
              <c:f>'16'!$T$39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0701-4DC9-9546-B3E8C05CDCC3}"/>
            </c:ext>
          </c:extLst>
        </c:ser>
        <c:ser>
          <c:idx val="8"/>
          <c:order val="8"/>
          <c:tx>
            <c:strRef>
              <c:f>'16'!$G$40:$S$40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16</c:v>
              </c:pt>
            </c:numLit>
          </c:cat>
          <c:val>
            <c:numRef>
              <c:f>'16'!$T$40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01-4DC9-9546-B3E8C05CDCC3}"/>
            </c:ext>
          </c:extLst>
        </c:ser>
        <c:ser>
          <c:idx val="9"/>
          <c:order val="9"/>
          <c:tx>
            <c:strRef>
              <c:f>'16'!$G$41:$S$41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16</c:v>
              </c:pt>
            </c:numLit>
          </c:cat>
          <c:val>
            <c:numRef>
              <c:f>'16'!$T$41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0701-4DC9-9546-B3E8C05CDCC3}"/>
            </c:ext>
          </c:extLst>
        </c:ser>
        <c:ser>
          <c:idx val="10"/>
          <c:order val="10"/>
          <c:tx>
            <c:strRef>
              <c:f>'16'!$G$42:$S$42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16</c:v>
              </c:pt>
            </c:numLit>
          </c:cat>
          <c:val>
            <c:numRef>
              <c:f>'16'!$T$42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01-4DC9-9546-B3E8C05CDCC3}"/>
            </c:ext>
          </c:extLst>
        </c:ser>
        <c:ser>
          <c:idx val="11"/>
          <c:order val="11"/>
          <c:tx>
            <c:strRef>
              <c:f>'16'!$G$43:$S$43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16</c:v>
              </c:pt>
            </c:numLit>
          </c:cat>
          <c:val>
            <c:numRef>
              <c:f>'16'!$T$43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0701-4DC9-9546-B3E8C05CDCC3}"/>
            </c:ext>
          </c:extLst>
        </c:ser>
        <c:ser>
          <c:idx val="12"/>
          <c:order val="12"/>
          <c:tx>
            <c:strRef>
              <c:f>'16'!$G$44:$S$44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16</c:v>
              </c:pt>
            </c:numLit>
          </c:cat>
          <c:val>
            <c:numRef>
              <c:f>'16'!$T$44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701-4DC9-9546-B3E8C05CDCC3}"/>
            </c:ext>
          </c:extLst>
        </c:ser>
        <c:ser>
          <c:idx val="13"/>
          <c:order val="13"/>
          <c:tx>
            <c:strRef>
              <c:f>'16'!$G$45:$S$45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16</c:v>
              </c:pt>
            </c:numLit>
          </c:cat>
          <c:val>
            <c:numRef>
              <c:f>'16'!$T$45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0701-4DC9-9546-B3E8C05CDCC3}"/>
            </c:ext>
          </c:extLst>
        </c:ser>
        <c:ser>
          <c:idx val="14"/>
          <c:order val="14"/>
          <c:tx>
            <c:strRef>
              <c:f>'16'!$G$46:$S$46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16</c:v>
              </c:pt>
            </c:numLit>
          </c:cat>
          <c:val>
            <c:numRef>
              <c:f>'16'!$T$46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701-4DC9-9546-B3E8C05CDCC3}"/>
            </c:ext>
          </c:extLst>
        </c:ser>
        <c:ser>
          <c:idx val="15"/>
          <c:order val="15"/>
          <c:tx>
            <c:strRef>
              <c:f>'16'!$G$47:$S$47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16</c:v>
              </c:pt>
            </c:numLit>
          </c:cat>
          <c:val>
            <c:numRef>
              <c:f>'16'!$T$47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0701-4DC9-9546-B3E8C05CD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8125984251968505E-2"/>
          <c:w val="0.75822577386287349"/>
          <c:h val="0.9179532225138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17</c:v>
              </c:pt>
            </c:numLit>
          </c:cat>
          <c:val>
            <c:numRef>
              <c:f>'17'!$T$32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2-4B0C-8D45-90C542EA1E5F}"/>
            </c:ext>
          </c:extLst>
        </c:ser>
        <c:ser>
          <c:idx val="1"/>
          <c:order val="1"/>
          <c:tx>
            <c:strRef>
              <c:f>'17'!$G$33:$S$33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17</c:v>
              </c:pt>
            </c:numLit>
          </c:cat>
          <c:val>
            <c:numRef>
              <c:f>'17'!$T$33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BD72-4B0C-8D45-90C542EA1E5F}"/>
            </c:ext>
          </c:extLst>
        </c:ser>
        <c:ser>
          <c:idx val="2"/>
          <c:order val="2"/>
          <c:tx>
            <c:strRef>
              <c:f>'17'!$G$34:$S$34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17</c:v>
              </c:pt>
            </c:numLit>
          </c:cat>
          <c:val>
            <c:numRef>
              <c:f>'17'!$T$34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72-4B0C-8D45-90C542EA1E5F}"/>
            </c:ext>
          </c:extLst>
        </c:ser>
        <c:ser>
          <c:idx val="3"/>
          <c:order val="3"/>
          <c:tx>
            <c:strRef>
              <c:f>'17'!$G$35:$S$35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17</c:v>
              </c:pt>
            </c:numLit>
          </c:cat>
          <c:val>
            <c:numRef>
              <c:f>'17'!$T$35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BD72-4B0C-8D45-90C542EA1E5F}"/>
            </c:ext>
          </c:extLst>
        </c:ser>
        <c:ser>
          <c:idx val="4"/>
          <c:order val="4"/>
          <c:tx>
            <c:strRef>
              <c:f>'17'!$G$36:$S$36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17</c:v>
              </c:pt>
            </c:numLit>
          </c:cat>
          <c:val>
            <c:numRef>
              <c:f>'17'!$T$36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72-4B0C-8D45-90C542EA1E5F}"/>
            </c:ext>
          </c:extLst>
        </c:ser>
        <c:ser>
          <c:idx val="5"/>
          <c:order val="5"/>
          <c:tx>
            <c:strRef>
              <c:f>'17'!$G$37:$S$37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17</c:v>
              </c:pt>
            </c:numLit>
          </c:cat>
          <c:val>
            <c:numRef>
              <c:f>'17'!$T$37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BD72-4B0C-8D45-90C542EA1E5F}"/>
            </c:ext>
          </c:extLst>
        </c:ser>
        <c:ser>
          <c:idx val="6"/>
          <c:order val="6"/>
          <c:tx>
            <c:strRef>
              <c:f>'17'!$G$38:$S$38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17</c:v>
              </c:pt>
            </c:numLit>
          </c:cat>
          <c:val>
            <c:numRef>
              <c:f>'17'!$T$38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72-4B0C-8D45-90C542EA1E5F}"/>
            </c:ext>
          </c:extLst>
        </c:ser>
        <c:ser>
          <c:idx val="7"/>
          <c:order val="7"/>
          <c:tx>
            <c:strRef>
              <c:f>'17'!$G$39:$S$39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17</c:v>
              </c:pt>
            </c:numLit>
          </c:cat>
          <c:val>
            <c:numRef>
              <c:f>'17'!$T$39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BD72-4B0C-8D45-90C542EA1E5F}"/>
            </c:ext>
          </c:extLst>
        </c:ser>
        <c:ser>
          <c:idx val="8"/>
          <c:order val="8"/>
          <c:tx>
            <c:strRef>
              <c:f>'17'!$G$40:$S$40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17</c:v>
              </c:pt>
            </c:numLit>
          </c:cat>
          <c:val>
            <c:numRef>
              <c:f>'17'!$T$40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72-4B0C-8D45-90C542EA1E5F}"/>
            </c:ext>
          </c:extLst>
        </c:ser>
        <c:ser>
          <c:idx val="9"/>
          <c:order val="9"/>
          <c:tx>
            <c:strRef>
              <c:f>'17'!$G$41:$S$41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17</c:v>
              </c:pt>
            </c:numLit>
          </c:cat>
          <c:val>
            <c:numRef>
              <c:f>'17'!$T$41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BD72-4B0C-8D45-90C542EA1E5F}"/>
            </c:ext>
          </c:extLst>
        </c:ser>
        <c:ser>
          <c:idx val="10"/>
          <c:order val="10"/>
          <c:tx>
            <c:strRef>
              <c:f>'17'!$G$42:$S$42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17</c:v>
              </c:pt>
            </c:numLit>
          </c:cat>
          <c:val>
            <c:numRef>
              <c:f>'17'!$T$42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D72-4B0C-8D45-90C542EA1E5F}"/>
            </c:ext>
          </c:extLst>
        </c:ser>
        <c:ser>
          <c:idx val="11"/>
          <c:order val="11"/>
          <c:tx>
            <c:strRef>
              <c:f>'17'!$G$43:$S$43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17</c:v>
              </c:pt>
            </c:numLit>
          </c:cat>
          <c:val>
            <c:numRef>
              <c:f>'17'!$T$43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BD72-4B0C-8D45-90C542EA1E5F}"/>
            </c:ext>
          </c:extLst>
        </c:ser>
        <c:ser>
          <c:idx val="12"/>
          <c:order val="12"/>
          <c:tx>
            <c:strRef>
              <c:f>'17'!$G$44:$S$44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17</c:v>
              </c:pt>
            </c:numLit>
          </c:cat>
          <c:val>
            <c:numRef>
              <c:f>'17'!$T$44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D72-4B0C-8D45-90C542EA1E5F}"/>
            </c:ext>
          </c:extLst>
        </c:ser>
        <c:ser>
          <c:idx val="13"/>
          <c:order val="13"/>
          <c:tx>
            <c:strRef>
              <c:f>'17'!$G$45:$S$45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17</c:v>
              </c:pt>
            </c:numLit>
          </c:cat>
          <c:val>
            <c:numRef>
              <c:f>'17'!$T$45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BD72-4B0C-8D45-90C542EA1E5F}"/>
            </c:ext>
          </c:extLst>
        </c:ser>
        <c:ser>
          <c:idx val="14"/>
          <c:order val="14"/>
          <c:tx>
            <c:strRef>
              <c:f>'17'!$G$46:$S$46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17</c:v>
              </c:pt>
            </c:numLit>
          </c:cat>
          <c:val>
            <c:numRef>
              <c:f>'17'!$T$46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D72-4B0C-8D45-90C542EA1E5F}"/>
            </c:ext>
          </c:extLst>
        </c:ser>
        <c:ser>
          <c:idx val="15"/>
          <c:order val="15"/>
          <c:tx>
            <c:strRef>
              <c:f>'17'!$G$47:$S$47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17</c:v>
              </c:pt>
            </c:numLit>
          </c:cat>
          <c:val>
            <c:numRef>
              <c:f>'17'!$T$47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BD72-4B0C-8D45-90C542EA1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8125984251968505E-2"/>
          <c:w val="0.75242025950801539"/>
          <c:h val="0.9179532225138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18</c:v>
              </c:pt>
            </c:numLit>
          </c:cat>
          <c:val>
            <c:numRef>
              <c:f>'18'!$T$32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6-41D0-B1B0-07605BFB465D}"/>
            </c:ext>
          </c:extLst>
        </c:ser>
        <c:ser>
          <c:idx val="1"/>
          <c:order val="1"/>
          <c:tx>
            <c:strRef>
              <c:f>'18'!$G$33:$S$33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18</c:v>
              </c:pt>
            </c:numLit>
          </c:cat>
          <c:val>
            <c:numRef>
              <c:f>'18'!$T$33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0DD6-41D0-B1B0-07605BFB465D}"/>
            </c:ext>
          </c:extLst>
        </c:ser>
        <c:ser>
          <c:idx val="2"/>
          <c:order val="2"/>
          <c:tx>
            <c:strRef>
              <c:f>'18'!$G$34:$S$34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18</c:v>
              </c:pt>
            </c:numLit>
          </c:cat>
          <c:val>
            <c:numRef>
              <c:f>'18'!$T$34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D6-41D0-B1B0-07605BFB465D}"/>
            </c:ext>
          </c:extLst>
        </c:ser>
        <c:ser>
          <c:idx val="3"/>
          <c:order val="3"/>
          <c:tx>
            <c:strRef>
              <c:f>'18'!$G$35:$S$35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18</c:v>
              </c:pt>
            </c:numLit>
          </c:cat>
          <c:val>
            <c:numRef>
              <c:f>'18'!$T$35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0DD6-41D0-B1B0-07605BFB465D}"/>
            </c:ext>
          </c:extLst>
        </c:ser>
        <c:ser>
          <c:idx val="4"/>
          <c:order val="4"/>
          <c:tx>
            <c:strRef>
              <c:f>'18'!$G$36:$S$36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18</c:v>
              </c:pt>
            </c:numLit>
          </c:cat>
          <c:val>
            <c:numRef>
              <c:f>'18'!$T$36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D6-41D0-B1B0-07605BFB465D}"/>
            </c:ext>
          </c:extLst>
        </c:ser>
        <c:ser>
          <c:idx val="5"/>
          <c:order val="5"/>
          <c:tx>
            <c:strRef>
              <c:f>'18'!$G$37:$S$37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18</c:v>
              </c:pt>
            </c:numLit>
          </c:cat>
          <c:val>
            <c:numRef>
              <c:f>'18'!$T$37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0DD6-41D0-B1B0-07605BFB465D}"/>
            </c:ext>
          </c:extLst>
        </c:ser>
        <c:ser>
          <c:idx val="6"/>
          <c:order val="6"/>
          <c:tx>
            <c:strRef>
              <c:f>'18'!$G$38:$S$38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18</c:v>
              </c:pt>
            </c:numLit>
          </c:cat>
          <c:val>
            <c:numRef>
              <c:f>'18'!$T$38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D6-41D0-B1B0-07605BFB465D}"/>
            </c:ext>
          </c:extLst>
        </c:ser>
        <c:ser>
          <c:idx val="7"/>
          <c:order val="7"/>
          <c:tx>
            <c:strRef>
              <c:f>'18'!$G$39:$S$39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18</c:v>
              </c:pt>
            </c:numLit>
          </c:cat>
          <c:val>
            <c:numRef>
              <c:f>'18'!$T$39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0DD6-41D0-B1B0-07605BFB465D}"/>
            </c:ext>
          </c:extLst>
        </c:ser>
        <c:ser>
          <c:idx val="8"/>
          <c:order val="8"/>
          <c:tx>
            <c:strRef>
              <c:f>'18'!$G$40:$S$40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18</c:v>
              </c:pt>
            </c:numLit>
          </c:cat>
          <c:val>
            <c:numRef>
              <c:f>'18'!$T$40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D6-41D0-B1B0-07605BFB465D}"/>
            </c:ext>
          </c:extLst>
        </c:ser>
        <c:ser>
          <c:idx val="9"/>
          <c:order val="9"/>
          <c:tx>
            <c:strRef>
              <c:f>'18'!$G$41:$S$41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18</c:v>
              </c:pt>
            </c:numLit>
          </c:cat>
          <c:val>
            <c:numRef>
              <c:f>'18'!$T$41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0DD6-41D0-B1B0-07605BFB465D}"/>
            </c:ext>
          </c:extLst>
        </c:ser>
        <c:ser>
          <c:idx val="10"/>
          <c:order val="10"/>
          <c:tx>
            <c:strRef>
              <c:f>'18'!$G$42:$S$42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18</c:v>
              </c:pt>
            </c:numLit>
          </c:cat>
          <c:val>
            <c:numRef>
              <c:f>'18'!$T$42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D6-41D0-B1B0-07605BFB465D}"/>
            </c:ext>
          </c:extLst>
        </c:ser>
        <c:ser>
          <c:idx val="11"/>
          <c:order val="11"/>
          <c:tx>
            <c:strRef>
              <c:f>'18'!$G$43:$S$43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18</c:v>
              </c:pt>
            </c:numLit>
          </c:cat>
          <c:val>
            <c:numRef>
              <c:f>'18'!$T$43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0DD6-41D0-B1B0-07605BFB465D}"/>
            </c:ext>
          </c:extLst>
        </c:ser>
        <c:ser>
          <c:idx val="12"/>
          <c:order val="12"/>
          <c:tx>
            <c:strRef>
              <c:f>'18'!$G$44:$S$44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18</c:v>
              </c:pt>
            </c:numLit>
          </c:cat>
          <c:val>
            <c:numRef>
              <c:f>'18'!$T$44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DD6-41D0-B1B0-07605BFB465D}"/>
            </c:ext>
          </c:extLst>
        </c:ser>
        <c:ser>
          <c:idx val="13"/>
          <c:order val="13"/>
          <c:tx>
            <c:strRef>
              <c:f>'18'!$G$45:$S$45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18</c:v>
              </c:pt>
            </c:numLit>
          </c:cat>
          <c:val>
            <c:numRef>
              <c:f>'18'!$T$45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0DD6-41D0-B1B0-07605BFB465D}"/>
            </c:ext>
          </c:extLst>
        </c:ser>
        <c:ser>
          <c:idx val="14"/>
          <c:order val="14"/>
          <c:tx>
            <c:strRef>
              <c:f>'18'!$G$46:$S$46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18</c:v>
              </c:pt>
            </c:numLit>
          </c:cat>
          <c:val>
            <c:numRef>
              <c:f>'18'!$T$46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DD6-41D0-B1B0-07605BFB465D}"/>
            </c:ext>
          </c:extLst>
        </c:ser>
        <c:ser>
          <c:idx val="15"/>
          <c:order val="15"/>
          <c:tx>
            <c:strRef>
              <c:f>'18'!$G$47:$S$47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18</c:v>
              </c:pt>
            </c:numLit>
          </c:cat>
          <c:val>
            <c:numRef>
              <c:f>'18'!$T$47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0DD6-41D0-B1B0-07605BFB4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8125984251968505E-2"/>
          <c:w val="0.76016094531449274"/>
          <c:h val="0.9179532225138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19</c:v>
              </c:pt>
            </c:numLit>
          </c:cat>
          <c:val>
            <c:numRef>
              <c:f>'19'!$T$32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3-4FEE-A9FF-8C2F1F602096}"/>
            </c:ext>
          </c:extLst>
        </c:ser>
        <c:ser>
          <c:idx val="1"/>
          <c:order val="1"/>
          <c:tx>
            <c:strRef>
              <c:f>'19'!$G$33:$S$33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19</c:v>
              </c:pt>
            </c:numLit>
          </c:cat>
          <c:val>
            <c:numRef>
              <c:f>'19'!$T$33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0CD3-4FEE-A9FF-8C2F1F602096}"/>
            </c:ext>
          </c:extLst>
        </c:ser>
        <c:ser>
          <c:idx val="2"/>
          <c:order val="2"/>
          <c:tx>
            <c:strRef>
              <c:f>'19'!$G$34:$S$34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19</c:v>
              </c:pt>
            </c:numLit>
          </c:cat>
          <c:val>
            <c:numRef>
              <c:f>'19'!$T$34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D3-4FEE-A9FF-8C2F1F602096}"/>
            </c:ext>
          </c:extLst>
        </c:ser>
        <c:ser>
          <c:idx val="3"/>
          <c:order val="3"/>
          <c:tx>
            <c:strRef>
              <c:f>'19'!$G$35:$S$35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19</c:v>
              </c:pt>
            </c:numLit>
          </c:cat>
          <c:val>
            <c:numRef>
              <c:f>'19'!$T$35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0CD3-4FEE-A9FF-8C2F1F602096}"/>
            </c:ext>
          </c:extLst>
        </c:ser>
        <c:ser>
          <c:idx val="4"/>
          <c:order val="4"/>
          <c:tx>
            <c:strRef>
              <c:f>'19'!$G$36:$S$36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19</c:v>
              </c:pt>
            </c:numLit>
          </c:cat>
          <c:val>
            <c:numRef>
              <c:f>'19'!$T$36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D3-4FEE-A9FF-8C2F1F602096}"/>
            </c:ext>
          </c:extLst>
        </c:ser>
        <c:ser>
          <c:idx val="5"/>
          <c:order val="5"/>
          <c:tx>
            <c:strRef>
              <c:f>'19'!$G$37:$S$37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19</c:v>
              </c:pt>
            </c:numLit>
          </c:cat>
          <c:val>
            <c:numRef>
              <c:f>'19'!$T$37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0CD3-4FEE-A9FF-8C2F1F602096}"/>
            </c:ext>
          </c:extLst>
        </c:ser>
        <c:ser>
          <c:idx val="6"/>
          <c:order val="6"/>
          <c:tx>
            <c:strRef>
              <c:f>'19'!$G$38:$S$38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19</c:v>
              </c:pt>
            </c:numLit>
          </c:cat>
          <c:val>
            <c:numRef>
              <c:f>'19'!$T$38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D3-4FEE-A9FF-8C2F1F602096}"/>
            </c:ext>
          </c:extLst>
        </c:ser>
        <c:ser>
          <c:idx val="7"/>
          <c:order val="7"/>
          <c:tx>
            <c:strRef>
              <c:f>'19'!$G$39:$S$39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19</c:v>
              </c:pt>
            </c:numLit>
          </c:cat>
          <c:val>
            <c:numRef>
              <c:f>'19'!$T$39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0CD3-4FEE-A9FF-8C2F1F602096}"/>
            </c:ext>
          </c:extLst>
        </c:ser>
        <c:ser>
          <c:idx val="8"/>
          <c:order val="8"/>
          <c:tx>
            <c:strRef>
              <c:f>'19'!$G$40:$S$40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19</c:v>
              </c:pt>
            </c:numLit>
          </c:cat>
          <c:val>
            <c:numRef>
              <c:f>'19'!$T$40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CD3-4FEE-A9FF-8C2F1F602096}"/>
            </c:ext>
          </c:extLst>
        </c:ser>
        <c:ser>
          <c:idx val="9"/>
          <c:order val="9"/>
          <c:tx>
            <c:strRef>
              <c:f>'19'!$G$41:$S$41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19</c:v>
              </c:pt>
            </c:numLit>
          </c:cat>
          <c:val>
            <c:numRef>
              <c:f>'19'!$T$41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0CD3-4FEE-A9FF-8C2F1F602096}"/>
            </c:ext>
          </c:extLst>
        </c:ser>
        <c:ser>
          <c:idx val="10"/>
          <c:order val="10"/>
          <c:tx>
            <c:strRef>
              <c:f>'19'!$G$42:$S$42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19</c:v>
              </c:pt>
            </c:numLit>
          </c:cat>
          <c:val>
            <c:numRef>
              <c:f>'19'!$T$42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CD3-4FEE-A9FF-8C2F1F602096}"/>
            </c:ext>
          </c:extLst>
        </c:ser>
        <c:ser>
          <c:idx val="11"/>
          <c:order val="11"/>
          <c:tx>
            <c:strRef>
              <c:f>'19'!$G$43:$S$43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19</c:v>
              </c:pt>
            </c:numLit>
          </c:cat>
          <c:val>
            <c:numRef>
              <c:f>'19'!$T$43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0CD3-4FEE-A9FF-8C2F1F602096}"/>
            </c:ext>
          </c:extLst>
        </c:ser>
        <c:ser>
          <c:idx val="12"/>
          <c:order val="12"/>
          <c:tx>
            <c:strRef>
              <c:f>'19'!$G$44:$S$44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19</c:v>
              </c:pt>
            </c:numLit>
          </c:cat>
          <c:val>
            <c:numRef>
              <c:f>'19'!$T$44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CD3-4FEE-A9FF-8C2F1F602096}"/>
            </c:ext>
          </c:extLst>
        </c:ser>
        <c:ser>
          <c:idx val="13"/>
          <c:order val="13"/>
          <c:tx>
            <c:strRef>
              <c:f>'19'!$G$45:$S$45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19</c:v>
              </c:pt>
            </c:numLit>
          </c:cat>
          <c:val>
            <c:numRef>
              <c:f>'19'!$T$45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0CD3-4FEE-A9FF-8C2F1F602096}"/>
            </c:ext>
          </c:extLst>
        </c:ser>
        <c:ser>
          <c:idx val="14"/>
          <c:order val="14"/>
          <c:tx>
            <c:strRef>
              <c:f>'19'!$G$46:$S$46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19</c:v>
              </c:pt>
            </c:numLit>
          </c:cat>
          <c:val>
            <c:numRef>
              <c:f>'19'!$T$46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CD3-4FEE-A9FF-8C2F1F602096}"/>
            </c:ext>
          </c:extLst>
        </c:ser>
        <c:ser>
          <c:idx val="15"/>
          <c:order val="15"/>
          <c:tx>
            <c:strRef>
              <c:f>'19'!$G$47:$S$47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19</c:v>
              </c:pt>
            </c:numLit>
          </c:cat>
          <c:val>
            <c:numRef>
              <c:f>'19'!$T$47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0CD3-4FEE-A9FF-8C2F1F602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8125984251968505E-2"/>
          <c:w val="0.75435543095963475"/>
          <c:h val="0.9179532225138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Ref>
              <c:f>'2'!$T$32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4-4228-925A-EB6C44C1BE7E}"/>
            </c:ext>
          </c:extLst>
        </c:ser>
        <c:ser>
          <c:idx val="1"/>
          <c:order val="1"/>
          <c:tx>
            <c:strRef>
              <c:f>'2'!$G$33:$S$33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Ref>
              <c:f>'2'!$T$33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62D4-4228-925A-EB6C44C1BE7E}"/>
            </c:ext>
          </c:extLst>
        </c:ser>
        <c:ser>
          <c:idx val="2"/>
          <c:order val="2"/>
          <c:tx>
            <c:strRef>
              <c:f>'2'!$G$34:$S$34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Ref>
              <c:f>'2'!$T$34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D4-4228-925A-EB6C44C1BE7E}"/>
            </c:ext>
          </c:extLst>
        </c:ser>
        <c:ser>
          <c:idx val="3"/>
          <c:order val="3"/>
          <c:tx>
            <c:strRef>
              <c:f>'2'!$G$35:$S$35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Ref>
              <c:f>'2'!$T$35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62D4-4228-925A-EB6C44C1BE7E}"/>
            </c:ext>
          </c:extLst>
        </c:ser>
        <c:ser>
          <c:idx val="4"/>
          <c:order val="4"/>
          <c:tx>
            <c:strRef>
              <c:f>'2'!$G$36:$S$36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Ref>
              <c:f>'2'!$T$36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D4-4228-925A-EB6C44C1BE7E}"/>
            </c:ext>
          </c:extLst>
        </c:ser>
        <c:ser>
          <c:idx val="5"/>
          <c:order val="5"/>
          <c:tx>
            <c:strRef>
              <c:f>'2'!$G$37:$S$37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Ref>
              <c:f>'2'!$T$37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62D4-4228-925A-EB6C44C1BE7E}"/>
            </c:ext>
          </c:extLst>
        </c:ser>
        <c:ser>
          <c:idx val="6"/>
          <c:order val="6"/>
          <c:tx>
            <c:strRef>
              <c:f>'2'!$G$38:$S$38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Ref>
              <c:f>'2'!$T$38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D4-4228-925A-EB6C44C1BE7E}"/>
            </c:ext>
          </c:extLst>
        </c:ser>
        <c:ser>
          <c:idx val="7"/>
          <c:order val="7"/>
          <c:tx>
            <c:strRef>
              <c:f>'2'!$G$39:$S$39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Ref>
              <c:f>'2'!$T$39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62D4-4228-925A-EB6C44C1BE7E}"/>
            </c:ext>
          </c:extLst>
        </c:ser>
        <c:ser>
          <c:idx val="8"/>
          <c:order val="8"/>
          <c:tx>
            <c:strRef>
              <c:f>'2'!$G$40:$S$40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Ref>
              <c:f>'2'!$T$40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D4-4228-925A-EB6C44C1BE7E}"/>
            </c:ext>
          </c:extLst>
        </c:ser>
        <c:ser>
          <c:idx val="9"/>
          <c:order val="9"/>
          <c:tx>
            <c:strRef>
              <c:f>'2'!$G$41:$S$41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Ref>
              <c:f>'2'!$T$41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62D4-4228-925A-EB6C44C1BE7E}"/>
            </c:ext>
          </c:extLst>
        </c:ser>
        <c:ser>
          <c:idx val="10"/>
          <c:order val="10"/>
          <c:tx>
            <c:strRef>
              <c:f>'2'!$G$42:$S$42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Ref>
              <c:f>'2'!$T$42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D4-4228-925A-EB6C44C1BE7E}"/>
            </c:ext>
          </c:extLst>
        </c:ser>
        <c:ser>
          <c:idx val="11"/>
          <c:order val="11"/>
          <c:tx>
            <c:strRef>
              <c:f>'2'!$G$43:$S$43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Ref>
              <c:f>'2'!$T$43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62D4-4228-925A-EB6C44C1BE7E}"/>
            </c:ext>
          </c:extLst>
        </c:ser>
        <c:ser>
          <c:idx val="12"/>
          <c:order val="12"/>
          <c:tx>
            <c:strRef>
              <c:f>'2'!$G$44:$S$44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Ref>
              <c:f>'2'!$T$44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2D4-4228-925A-EB6C44C1BE7E}"/>
            </c:ext>
          </c:extLst>
        </c:ser>
        <c:ser>
          <c:idx val="13"/>
          <c:order val="13"/>
          <c:tx>
            <c:strRef>
              <c:f>'2'!$G$45:$S$45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Ref>
              <c:f>'2'!$T$45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62D4-4228-925A-EB6C44C1BE7E}"/>
            </c:ext>
          </c:extLst>
        </c:ser>
        <c:ser>
          <c:idx val="14"/>
          <c:order val="14"/>
          <c:tx>
            <c:strRef>
              <c:f>'2'!$G$46:$S$46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Ref>
              <c:f>'2'!$T$46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2D4-4228-925A-EB6C44C1BE7E}"/>
            </c:ext>
          </c:extLst>
        </c:ser>
        <c:ser>
          <c:idx val="15"/>
          <c:order val="15"/>
          <c:tx>
            <c:strRef>
              <c:f>'2'!$G$47:$S$47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Ref>
              <c:f>'2'!$T$47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62D4-4228-925A-EB6C44C1B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8125984251968505E-2"/>
          <c:w val="0.75242025950801539"/>
          <c:h val="0.9179532225138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</c:v>
              </c:pt>
            </c:numLit>
          </c:cat>
          <c:val>
            <c:numRef>
              <c:f>'20'!$T$32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5-4B4B-8113-161BF6893509}"/>
            </c:ext>
          </c:extLst>
        </c:ser>
        <c:ser>
          <c:idx val="1"/>
          <c:order val="1"/>
          <c:tx>
            <c:strRef>
              <c:f>'20'!$G$33:$S$33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20</c:v>
              </c:pt>
            </c:numLit>
          </c:cat>
          <c:val>
            <c:numRef>
              <c:f>'20'!$T$33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4305-4B4B-8113-161BF6893509}"/>
            </c:ext>
          </c:extLst>
        </c:ser>
        <c:ser>
          <c:idx val="2"/>
          <c:order val="2"/>
          <c:tx>
            <c:strRef>
              <c:f>'20'!$G$34:$S$34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</c:v>
              </c:pt>
            </c:numLit>
          </c:cat>
          <c:val>
            <c:numRef>
              <c:f>'20'!$T$34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05-4B4B-8113-161BF6893509}"/>
            </c:ext>
          </c:extLst>
        </c:ser>
        <c:ser>
          <c:idx val="3"/>
          <c:order val="3"/>
          <c:tx>
            <c:strRef>
              <c:f>'20'!$G$35:$S$35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20</c:v>
              </c:pt>
            </c:numLit>
          </c:cat>
          <c:val>
            <c:numRef>
              <c:f>'20'!$T$35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4305-4B4B-8113-161BF6893509}"/>
            </c:ext>
          </c:extLst>
        </c:ser>
        <c:ser>
          <c:idx val="4"/>
          <c:order val="4"/>
          <c:tx>
            <c:strRef>
              <c:f>'20'!$G$36:$S$36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</c:v>
              </c:pt>
            </c:numLit>
          </c:cat>
          <c:val>
            <c:numRef>
              <c:f>'20'!$T$36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05-4B4B-8113-161BF6893509}"/>
            </c:ext>
          </c:extLst>
        </c:ser>
        <c:ser>
          <c:idx val="5"/>
          <c:order val="5"/>
          <c:tx>
            <c:strRef>
              <c:f>'20'!$G$37:$S$37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20</c:v>
              </c:pt>
            </c:numLit>
          </c:cat>
          <c:val>
            <c:numRef>
              <c:f>'20'!$T$37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4305-4B4B-8113-161BF6893509}"/>
            </c:ext>
          </c:extLst>
        </c:ser>
        <c:ser>
          <c:idx val="6"/>
          <c:order val="6"/>
          <c:tx>
            <c:strRef>
              <c:f>'20'!$G$38:$S$38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</c:v>
              </c:pt>
            </c:numLit>
          </c:cat>
          <c:val>
            <c:numRef>
              <c:f>'20'!$T$38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05-4B4B-8113-161BF6893509}"/>
            </c:ext>
          </c:extLst>
        </c:ser>
        <c:ser>
          <c:idx val="7"/>
          <c:order val="7"/>
          <c:tx>
            <c:strRef>
              <c:f>'20'!$G$39:$S$39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20</c:v>
              </c:pt>
            </c:numLit>
          </c:cat>
          <c:val>
            <c:numRef>
              <c:f>'20'!$T$39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4305-4B4B-8113-161BF6893509}"/>
            </c:ext>
          </c:extLst>
        </c:ser>
        <c:ser>
          <c:idx val="8"/>
          <c:order val="8"/>
          <c:tx>
            <c:strRef>
              <c:f>'20'!$G$40:$S$40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</c:v>
              </c:pt>
            </c:numLit>
          </c:cat>
          <c:val>
            <c:numRef>
              <c:f>'20'!$T$40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05-4B4B-8113-161BF6893509}"/>
            </c:ext>
          </c:extLst>
        </c:ser>
        <c:ser>
          <c:idx val="9"/>
          <c:order val="9"/>
          <c:tx>
            <c:strRef>
              <c:f>'20'!$G$41:$S$41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20</c:v>
              </c:pt>
            </c:numLit>
          </c:cat>
          <c:val>
            <c:numRef>
              <c:f>'20'!$T$41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4305-4B4B-8113-161BF6893509}"/>
            </c:ext>
          </c:extLst>
        </c:ser>
        <c:ser>
          <c:idx val="10"/>
          <c:order val="10"/>
          <c:tx>
            <c:strRef>
              <c:f>'20'!$G$42:$S$42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</c:v>
              </c:pt>
            </c:numLit>
          </c:cat>
          <c:val>
            <c:numRef>
              <c:f>'20'!$T$42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05-4B4B-8113-161BF6893509}"/>
            </c:ext>
          </c:extLst>
        </c:ser>
        <c:ser>
          <c:idx val="11"/>
          <c:order val="11"/>
          <c:tx>
            <c:strRef>
              <c:f>'20'!$G$43:$S$43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20</c:v>
              </c:pt>
            </c:numLit>
          </c:cat>
          <c:val>
            <c:numRef>
              <c:f>'20'!$T$43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4305-4B4B-8113-161BF6893509}"/>
            </c:ext>
          </c:extLst>
        </c:ser>
        <c:ser>
          <c:idx val="12"/>
          <c:order val="12"/>
          <c:tx>
            <c:strRef>
              <c:f>'20'!$G$44:$S$44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</c:v>
              </c:pt>
            </c:numLit>
          </c:cat>
          <c:val>
            <c:numRef>
              <c:f>'20'!$T$44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305-4B4B-8113-161BF6893509}"/>
            </c:ext>
          </c:extLst>
        </c:ser>
        <c:ser>
          <c:idx val="13"/>
          <c:order val="13"/>
          <c:tx>
            <c:strRef>
              <c:f>'20'!$G$45:$S$45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20</c:v>
              </c:pt>
            </c:numLit>
          </c:cat>
          <c:val>
            <c:numRef>
              <c:f>'20'!$T$45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4305-4B4B-8113-161BF6893509}"/>
            </c:ext>
          </c:extLst>
        </c:ser>
        <c:ser>
          <c:idx val="14"/>
          <c:order val="14"/>
          <c:tx>
            <c:strRef>
              <c:f>'20'!$G$46:$S$46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</c:v>
              </c:pt>
            </c:numLit>
          </c:cat>
          <c:val>
            <c:numRef>
              <c:f>'20'!$T$46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305-4B4B-8113-161BF6893509}"/>
            </c:ext>
          </c:extLst>
        </c:ser>
        <c:ser>
          <c:idx val="15"/>
          <c:order val="15"/>
          <c:tx>
            <c:strRef>
              <c:f>'20'!$G$47:$S$47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20</c:v>
              </c:pt>
            </c:numLit>
          </c:cat>
          <c:val>
            <c:numRef>
              <c:f>'20'!$T$47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4305-4B4B-8113-161BF6893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5163021289005539E-2"/>
          <c:w val="0.75629060241125412"/>
          <c:h val="0.92091618547681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21</c:v>
              </c:pt>
            </c:numLit>
          </c:cat>
          <c:val>
            <c:numRef>
              <c:f>'21'!$T$32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8-41F4-ABEE-BDE43EE9E43D}"/>
            </c:ext>
          </c:extLst>
        </c:ser>
        <c:ser>
          <c:idx val="1"/>
          <c:order val="1"/>
          <c:tx>
            <c:strRef>
              <c:f>'21'!$G$33:$S$33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21</c:v>
              </c:pt>
            </c:numLit>
          </c:cat>
          <c:val>
            <c:numRef>
              <c:f>'21'!$T$33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F7C8-41F4-ABEE-BDE43EE9E43D}"/>
            </c:ext>
          </c:extLst>
        </c:ser>
        <c:ser>
          <c:idx val="2"/>
          <c:order val="2"/>
          <c:tx>
            <c:strRef>
              <c:f>'21'!$G$34:$S$34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21</c:v>
              </c:pt>
            </c:numLit>
          </c:cat>
          <c:val>
            <c:numRef>
              <c:f>'21'!$T$34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C8-41F4-ABEE-BDE43EE9E43D}"/>
            </c:ext>
          </c:extLst>
        </c:ser>
        <c:ser>
          <c:idx val="3"/>
          <c:order val="3"/>
          <c:tx>
            <c:strRef>
              <c:f>'21'!$G$35:$S$35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21</c:v>
              </c:pt>
            </c:numLit>
          </c:cat>
          <c:val>
            <c:numRef>
              <c:f>'21'!$T$35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F7C8-41F4-ABEE-BDE43EE9E43D}"/>
            </c:ext>
          </c:extLst>
        </c:ser>
        <c:ser>
          <c:idx val="4"/>
          <c:order val="4"/>
          <c:tx>
            <c:strRef>
              <c:f>'21'!$G$36:$S$36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21</c:v>
              </c:pt>
            </c:numLit>
          </c:cat>
          <c:val>
            <c:numRef>
              <c:f>'21'!$T$36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C8-41F4-ABEE-BDE43EE9E43D}"/>
            </c:ext>
          </c:extLst>
        </c:ser>
        <c:ser>
          <c:idx val="5"/>
          <c:order val="5"/>
          <c:tx>
            <c:strRef>
              <c:f>'21'!$G$37:$S$37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21</c:v>
              </c:pt>
            </c:numLit>
          </c:cat>
          <c:val>
            <c:numRef>
              <c:f>'21'!$T$37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F7C8-41F4-ABEE-BDE43EE9E43D}"/>
            </c:ext>
          </c:extLst>
        </c:ser>
        <c:ser>
          <c:idx val="6"/>
          <c:order val="6"/>
          <c:tx>
            <c:strRef>
              <c:f>'21'!$G$38:$S$38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21</c:v>
              </c:pt>
            </c:numLit>
          </c:cat>
          <c:val>
            <c:numRef>
              <c:f>'21'!$T$38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C8-41F4-ABEE-BDE43EE9E43D}"/>
            </c:ext>
          </c:extLst>
        </c:ser>
        <c:ser>
          <c:idx val="7"/>
          <c:order val="7"/>
          <c:tx>
            <c:strRef>
              <c:f>'21'!$G$39:$S$39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21</c:v>
              </c:pt>
            </c:numLit>
          </c:cat>
          <c:val>
            <c:numRef>
              <c:f>'21'!$T$39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F7C8-41F4-ABEE-BDE43EE9E43D}"/>
            </c:ext>
          </c:extLst>
        </c:ser>
        <c:ser>
          <c:idx val="8"/>
          <c:order val="8"/>
          <c:tx>
            <c:strRef>
              <c:f>'21'!$G$40:$S$40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21</c:v>
              </c:pt>
            </c:numLit>
          </c:cat>
          <c:val>
            <c:numRef>
              <c:f>'21'!$T$40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C8-41F4-ABEE-BDE43EE9E43D}"/>
            </c:ext>
          </c:extLst>
        </c:ser>
        <c:ser>
          <c:idx val="9"/>
          <c:order val="9"/>
          <c:tx>
            <c:strRef>
              <c:f>'21'!$G$41:$S$41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21</c:v>
              </c:pt>
            </c:numLit>
          </c:cat>
          <c:val>
            <c:numRef>
              <c:f>'21'!$T$41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F7C8-41F4-ABEE-BDE43EE9E43D}"/>
            </c:ext>
          </c:extLst>
        </c:ser>
        <c:ser>
          <c:idx val="10"/>
          <c:order val="10"/>
          <c:tx>
            <c:strRef>
              <c:f>'21'!$G$42:$S$42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21</c:v>
              </c:pt>
            </c:numLit>
          </c:cat>
          <c:val>
            <c:numRef>
              <c:f>'21'!$T$42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C8-41F4-ABEE-BDE43EE9E43D}"/>
            </c:ext>
          </c:extLst>
        </c:ser>
        <c:ser>
          <c:idx val="11"/>
          <c:order val="11"/>
          <c:tx>
            <c:strRef>
              <c:f>'21'!$G$43:$S$43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21</c:v>
              </c:pt>
            </c:numLit>
          </c:cat>
          <c:val>
            <c:numRef>
              <c:f>'21'!$T$43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F7C8-41F4-ABEE-BDE43EE9E43D}"/>
            </c:ext>
          </c:extLst>
        </c:ser>
        <c:ser>
          <c:idx val="12"/>
          <c:order val="12"/>
          <c:tx>
            <c:strRef>
              <c:f>'21'!$G$44:$S$44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21</c:v>
              </c:pt>
            </c:numLit>
          </c:cat>
          <c:val>
            <c:numRef>
              <c:f>'21'!$T$44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7C8-41F4-ABEE-BDE43EE9E43D}"/>
            </c:ext>
          </c:extLst>
        </c:ser>
        <c:ser>
          <c:idx val="13"/>
          <c:order val="13"/>
          <c:tx>
            <c:strRef>
              <c:f>'21'!$G$45:$S$45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21</c:v>
              </c:pt>
            </c:numLit>
          </c:cat>
          <c:val>
            <c:numRef>
              <c:f>'21'!$T$45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F7C8-41F4-ABEE-BDE43EE9E43D}"/>
            </c:ext>
          </c:extLst>
        </c:ser>
        <c:ser>
          <c:idx val="14"/>
          <c:order val="14"/>
          <c:tx>
            <c:strRef>
              <c:f>'21'!$G$46:$S$46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21</c:v>
              </c:pt>
            </c:numLit>
          </c:cat>
          <c:val>
            <c:numRef>
              <c:f>'21'!$T$46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7C8-41F4-ABEE-BDE43EE9E43D}"/>
            </c:ext>
          </c:extLst>
        </c:ser>
        <c:ser>
          <c:idx val="15"/>
          <c:order val="15"/>
          <c:tx>
            <c:strRef>
              <c:f>'21'!$G$47:$S$47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21</c:v>
              </c:pt>
            </c:numLit>
          </c:cat>
          <c:val>
            <c:numRef>
              <c:f>'21'!$T$47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F7C8-41F4-ABEE-BDE43EE9E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8125984251968505E-2"/>
          <c:w val="0.75242025950801539"/>
          <c:h val="0.9179532225138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'22'!$G$32:$S$32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22</c:v>
              </c:pt>
            </c:numLit>
          </c:cat>
          <c:val>
            <c:numRef>
              <c:f>'22'!$T$32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1-49ED-82AE-BC3C91759186}"/>
            </c:ext>
          </c:extLst>
        </c:ser>
        <c:ser>
          <c:idx val="1"/>
          <c:order val="1"/>
          <c:tx>
            <c:strRef>
              <c:f>'22'!$G$33:$S$33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22</c:v>
              </c:pt>
            </c:numLit>
          </c:cat>
          <c:val>
            <c:numRef>
              <c:f>'22'!$T$33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82B1-49ED-82AE-BC3C91759186}"/>
            </c:ext>
          </c:extLst>
        </c:ser>
        <c:ser>
          <c:idx val="2"/>
          <c:order val="2"/>
          <c:tx>
            <c:strRef>
              <c:f>'22'!$G$34:$S$34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22</c:v>
              </c:pt>
            </c:numLit>
          </c:cat>
          <c:val>
            <c:numRef>
              <c:f>'22'!$T$34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B1-49ED-82AE-BC3C91759186}"/>
            </c:ext>
          </c:extLst>
        </c:ser>
        <c:ser>
          <c:idx val="3"/>
          <c:order val="3"/>
          <c:tx>
            <c:strRef>
              <c:f>'22'!$G$35:$S$35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22</c:v>
              </c:pt>
            </c:numLit>
          </c:cat>
          <c:val>
            <c:numRef>
              <c:f>'22'!$T$35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82B1-49ED-82AE-BC3C91759186}"/>
            </c:ext>
          </c:extLst>
        </c:ser>
        <c:ser>
          <c:idx val="4"/>
          <c:order val="4"/>
          <c:tx>
            <c:strRef>
              <c:f>'22'!$G$36:$S$36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22</c:v>
              </c:pt>
            </c:numLit>
          </c:cat>
          <c:val>
            <c:numRef>
              <c:f>'22'!$T$36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B1-49ED-82AE-BC3C91759186}"/>
            </c:ext>
          </c:extLst>
        </c:ser>
        <c:ser>
          <c:idx val="5"/>
          <c:order val="5"/>
          <c:tx>
            <c:strRef>
              <c:f>'22'!$G$37:$S$37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22</c:v>
              </c:pt>
            </c:numLit>
          </c:cat>
          <c:val>
            <c:numRef>
              <c:f>'22'!$T$37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82B1-49ED-82AE-BC3C91759186}"/>
            </c:ext>
          </c:extLst>
        </c:ser>
        <c:ser>
          <c:idx val="6"/>
          <c:order val="6"/>
          <c:tx>
            <c:strRef>
              <c:f>'22'!$G$38:$S$38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22</c:v>
              </c:pt>
            </c:numLit>
          </c:cat>
          <c:val>
            <c:numRef>
              <c:f>'22'!$T$38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B1-49ED-82AE-BC3C91759186}"/>
            </c:ext>
          </c:extLst>
        </c:ser>
        <c:ser>
          <c:idx val="7"/>
          <c:order val="7"/>
          <c:tx>
            <c:strRef>
              <c:f>'22'!$G$39:$S$39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22</c:v>
              </c:pt>
            </c:numLit>
          </c:cat>
          <c:val>
            <c:numRef>
              <c:f>'22'!$T$39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82B1-49ED-82AE-BC3C91759186}"/>
            </c:ext>
          </c:extLst>
        </c:ser>
        <c:ser>
          <c:idx val="8"/>
          <c:order val="8"/>
          <c:tx>
            <c:strRef>
              <c:f>'22'!$G$40:$S$40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22</c:v>
              </c:pt>
            </c:numLit>
          </c:cat>
          <c:val>
            <c:numRef>
              <c:f>'22'!$T$40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B1-49ED-82AE-BC3C91759186}"/>
            </c:ext>
          </c:extLst>
        </c:ser>
        <c:ser>
          <c:idx val="9"/>
          <c:order val="9"/>
          <c:tx>
            <c:strRef>
              <c:f>'22'!$G$41:$S$41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22</c:v>
              </c:pt>
            </c:numLit>
          </c:cat>
          <c:val>
            <c:numRef>
              <c:f>'22'!$T$41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82B1-49ED-82AE-BC3C91759186}"/>
            </c:ext>
          </c:extLst>
        </c:ser>
        <c:ser>
          <c:idx val="10"/>
          <c:order val="10"/>
          <c:tx>
            <c:strRef>
              <c:f>'22'!$G$42:$S$42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22</c:v>
              </c:pt>
            </c:numLit>
          </c:cat>
          <c:val>
            <c:numRef>
              <c:f>'22'!$T$42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B1-49ED-82AE-BC3C91759186}"/>
            </c:ext>
          </c:extLst>
        </c:ser>
        <c:ser>
          <c:idx val="11"/>
          <c:order val="11"/>
          <c:tx>
            <c:strRef>
              <c:f>'22'!$G$43:$S$43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22</c:v>
              </c:pt>
            </c:numLit>
          </c:cat>
          <c:val>
            <c:numRef>
              <c:f>'22'!$T$43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82B1-49ED-82AE-BC3C91759186}"/>
            </c:ext>
          </c:extLst>
        </c:ser>
        <c:ser>
          <c:idx val="12"/>
          <c:order val="12"/>
          <c:tx>
            <c:strRef>
              <c:f>'22'!$G$44:$S$44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22</c:v>
              </c:pt>
            </c:numLit>
          </c:cat>
          <c:val>
            <c:numRef>
              <c:f>'22'!$T$44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2B1-49ED-82AE-BC3C91759186}"/>
            </c:ext>
          </c:extLst>
        </c:ser>
        <c:ser>
          <c:idx val="13"/>
          <c:order val="13"/>
          <c:tx>
            <c:strRef>
              <c:f>'22'!$G$45:$S$45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22</c:v>
              </c:pt>
            </c:numLit>
          </c:cat>
          <c:val>
            <c:numRef>
              <c:f>'22'!$T$45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82B1-49ED-82AE-BC3C91759186}"/>
            </c:ext>
          </c:extLst>
        </c:ser>
        <c:ser>
          <c:idx val="14"/>
          <c:order val="14"/>
          <c:tx>
            <c:strRef>
              <c:f>'22'!$G$46:$S$46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22</c:v>
              </c:pt>
            </c:numLit>
          </c:cat>
          <c:val>
            <c:numRef>
              <c:f>'22'!$T$46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2B1-49ED-82AE-BC3C91759186}"/>
            </c:ext>
          </c:extLst>
        </c:ser>
        <c:ser>
          <c:idx val="15"/>
          <c:order val="15"/>
          <c:tx>
            <c:strRef>
              <c:f>'22'!$G$47:$S$47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22</c:v>
              </c:pt>
            </c:numLit>
          </c:cat>
          <c:val>
            <c:numRef>
              <c:f>'22'!$T$47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82B1-49ED-82AE-BC3C91759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2200058326042577E-2"/>
          <c:w val="0.75242025950801539"/>
          <c:h val="0.92387914843977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23</c:v>
              </c:pt>
            </c:numLit>
          </c:cat>
          <c:val>
            <c:numRef>
              <c:f>'23'!$T$32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C-44B6-81CA-35E7AC516EB8}"/>
            </c:ext>
          </c:extLst>
        </c:ser>
        <c:ser>
          <c:idx val="1"/>
          <c:order val="1"/>
          <c:tx>
            <c:strRef>
              <c:f>'23'!$G$33:$S$33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23</c:v>
              </c:pt>
            </c:numLit>
          </c:cat>
          <c:val>
            <c:numRef>
              <c:f>'23'!$T$33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34DC-44B6-81CA-35E7AC516EB8}"/>
            </c:ext>
          </c:extLst>
        </c:ser>
        <c:ser>
          <c:idx val="2"/>
          <c:order val="2"/>
          <c:tx>
            <c:strRef>
              <c:f>'23'!$G$34:$S$34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23</c:v>
              </c:pt>
            </c:numLit>
          </c:cat>
          <c:val>
            <c:numRef>
              <c:f>'23'!$T$34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DC-44B6-81CA-35E7AC516EB8}"/>
            </c:ext>
          </c:extLst>
        </c:ser>
        <c:ser>
          <c:idx val="3"/>
          <c:order val="3"/>
          <c:tx>
            <c:strRef>
              <c:f>'23'!$G$35:$S$35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23</c:v>
              </c:pt>
            </c:numLit>
          </c:cat>
          <c:val>
            <c:numRef>
              <c:f>'23'!$T$35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34DC-44B6-81CA-35E7AC516EB8}"/>
            </c:ext>
          </c:extLst>
        </c:ser>
        <c:ser>
          <c:idx val="4"/>
          <c:order val="4"/>
          <c:tx>
            <c:strRef>
              <c:f>'23'!$G$36:$S$36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23</c:v>
              </c:pt>
            </c:numLit>
          </c:cat>
          <c:val>
            <c:numRef>
              <c:f>'23'!$T$36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DC-44B6-81CA-35E7AC516EB8}"/>
            </c:ext>
          </c:extLst>
        </c:ser>
        <c:ser>
          <c:idx val="5"/>
          <c:order val="5"/>
          <c:tx>
            <c:strRef>
              <c:f>'23'!$G$37:$S$37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23</c:v>
              </c:pt>
            </c:numLit>
          </c:cat>
          <c:val>
            <c:numRef>
              <c:f>'23'!$T$37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34DC-44B6-81CA-35E7AC516EB8}"/>
            </c:ext>
          </c:extLst>
        </c:ser>
        <c:ser>
          <c:idx val="6"/>
          <c:order val="6"/>
          <c:tx>
            <c:strRef>
              <c:f>'23'!$G$38:$S$38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23</c:v>
              </c:pt>
            </c:numLit>
          </c:cat>
          <c:val>
            <c:numRef>
              <c:f>'23'!$T$38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DC-44B6-81CA-35E7AC516EB8}"/>
            </c:ext>
          </c:extLst>
        </c:ser>
        <c:ser>
          <c:idx val="7"/>
          <c:order val="7"/>
          <c:tx>
            <c:strRef>
              <c:f>'23'!$G$39:$S$39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23</c:v>
              </c:pt>
            </c:numLit>
          </c:cat>
          <c:val>
            <c:numRef>
              <c:f>'23'!$T$39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34DC-44B6-81CA-35E7AC516EB8}"/>
            </c:ext>
          </c:extLst>
        </c:ser>
        <c:ser>
          <c:idx val="8"/>
          <c:order val="8"/>
          <c:tx>
            <c:strRef>
              <c:f>'23'!$G$40:$S$40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23</c:v>
              </c:pt>
            </c:numLit>
          </c:cat>
          <c:val>
            <c:numRef>
              <c:f>'23'!$T$40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DC-44B6-81CA-35E7AC516EB8}"/>
            </c:ext>
          </c:extLst>
        </c:ser>
        <c:ser>
          <c:idx val="9"/>
          <c:order val="9"/>
          <c:tx>
            <c:strRef>
              <c:f>'23'!$G$41:$S$41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23</c:v>
              </c:pt>
            </c:numLit>
          </c:cat>
          <c:val>
            <c:numRef>
              <c:f>'23'!$T$41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34DC-44B6-81CA-35E7AC516EB8}"/>
            </c:ext>
          </c:extLst>
        </c:ser>
        <c:ser>
          <c:idx val="10"/>
          <c:order val="10"/>
          <c:tx>
            <c:strRef>
              <c:f>'23'!$G$42:$S$42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23</c:v>
              </c:pt>
            </c:numLit>
          </c:cat>
          <c:val>
            <c:numRef>
              <c:f>'23'!$T$42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DC-44B6-81CA-35E7AC516EB8}"/>
            </c:ext>
          </c:extLst>
        </c:ser>
        <c:ser>
          <c:idx val="11"/>
          <c:order val="11"/>
          <c:tx>
            <c:strRef>
              <c:f>'23'!$G$43:$S$43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23</c:v>
              </c:pt>
            </c:numLit>
          </c:cat>
          <c:val>
            <c:numRef>
              <c:f>'23'!$T$43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34DC-44B6-81CA-35E7AC516EB8}"/>
            </c:ext>
          </c:extLst>
        </c:ser>
        <c:ser>
          <c:idx val="12"/>
          <c:order val="12"/>
          <c:tx>
            <c:strRef>
              <c:f>'23'!$G$44:$S$44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23</c:v>
              </c:pt>
            </c:numLit>
          </c:cat>
          <c:val>
            <c:numRef>
              <c:f>'23'!$T$44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DC-44B6-81CA-35E7AC516EB8}"/>
            </c:ext>
          </c:extLst>
        </c:ser>
        <c:ser>
          <c:idx val="13"/>
          <c:order val="13"/>
          <c:tx>
            <c:strRef>
              <c:f>'23'!$G$45:$S$45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23</c:v>
              </c:pt>
            </c:numLit>
          </c:cat>
          <c:val>
            <c:numRef>
              <c:f>'23'!$T$45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34DC-44B6-81CA-35E7AC516EB8}"/>
            </c:ext>
          </c:extLst>
        </c:ser>
        <c:ser>
          <c:idx val="14"/>
          <c:order val="14"/>
          <c:tx>
            <c:strRef>
              <c:f>'23'!$G$46:$S$46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23</c:v>
              </c:pt>
            </c:numLit>
          </c:cat>
          <c:val>
            <c:numRef>
              <c:f>'23'!$T$46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4DC-44B6-81CA-35E7AC516EB8}"/>
            </c:ext>
          </c:extLst>
        </c:ser>
        <c:ser>
          <c:idx val="15"/>
          <c:order val="15"/>
          <c:tx>
            <c:strRef>
              <c:f>'23'!$G$47:$S$47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23</c:v>
              </c:pt>
            </c:numLit>
          </c:cat>
          <c:val>
            <c:numRef>
              <c:f>'23'!$T$47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34DC-44B6-81CA-35E7AC516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8125984251968505E-2"/>
          <c:w val="0.76016094531449274"/>
          <c:h val="0.9179532225138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24</c:v>
              </c:pt>
            </c:numLit>
          </c:cat>
          <c:val>
            <c:numRef>
              <c:f>'24'!$T$32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2-483F-8080-71DB934B0880}"/>
            </c:ext>
          </c:extLst>
        </c:ser>
        <c:ser>
          <c:idx val="1"/>
          <c:order val="1"/>
          <c:tx>
            <c:strRef>
              <c:f>'24'!$G$33:$S$33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24</c:v>
              </c:pt>
            </c:numLit>
          </c:cat>
          <c:val>
            <c:numRef>
              <c:f>'24'!$T$33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B582-483F-8080-71DB934B0880}"/>
            </c:ext>
          </c:extLst>
        </c:ser>
        <c:ser>
          <c:idx val="2"/>
          <c:order val="2"/>
          <c:tx>
            <c:strRef>
              <c:f>'24'!$G$34:$S$34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24</c:v>
              </c:pt>
            </c:numLit>
          </c:cat>
          <c:val>
            <c:numRef>
              <c:f>'24'!$T$34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82-483F-8080-71DB934B0880}"/>
            </c:ext>
          </c:extLst>
        </c:ser>
        <c:ser>
          <c:idx val="3"/>
          <c:order val="3"/>
          <c:tx>
            <c:strRef>
              <c:f>'24'!$G$35:$S$35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24</c:v>
              </c:pt>
            </c:numLit>
          </c:cat>
          <c:val>
            <c:numRef>
              <c:f>'24'!$T$35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B582-483F-8080-71DB934B0880}"/>
            </c:ext>
          </c:extLst>
        </c:ser>
        <c:ser>
          <c:idx val="4"/>
          <c:order val="4"/>
          <c:tx>
            <c:strRef>
              <c:f>'24'!$G$36:$S$36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24</c:v>
              </c:pt>
            </c:numLit>
          </c:cat>
          <c:val>
            <c:numRef>
              <c:f>'24'!$T$36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82-483F-8080-71DB934B0880}"/>
            </c:ext>
          </c:extLst>
        </c:ser>
        <c:ser>
          <c:idx val="5"/>
          <c:order val="5"/>
          <c:tx>
            <c:strRef>
              <c:f>'24'!$G$37:$S$37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24</c:v>
              </c:pt>
            </c:numLit>
          </c:cat>
          <c:val>
            <c:numRef>
              <c:f>'24'!$T$37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B582-483F-8080-71DB934B0880}"/>
            </c:ext>
          </c:extLst>
        </c:ser>
        <c:ser>
          <c:idx val="6"/>
          <c:order val="6"/>
          <c:tx>
            <c:strRef>
              <c:f>'24'!$G$38:$S$38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24</c:v>
              </c:pt>
            </c:numLit>
          </c:cat>
          <c:val>
            <c:numRef>
              <c:f>'24'!$T$38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82-483F-8080-71DB934B0880}"/>
            </c:ext>
          </c:extLst>
        </c:ser>
        <c:ser>
          <c:idx val="7"/>
          <c:order val="7"/>
          <c:tx>
            <c:strRef>
              <c:f>'24'!$G$39:$S$39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24</c:v>
              </c:pt>
            </c:numLit>
          </c:cat>
          <c:val>
            <c:numRef>
              <c:f>'24'!$T$39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B582-483F-8080-71DB934B0880}"/>
            </c:ext>
          </c:extLst>
        </c:ser>
        <c:ser>
          <c:idx val="8"/>
          <c:order val="8"/>
          <c:tx>
            <c:strRef>
              <c:f>'24'!$G$40:$S$40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24</c:v>
              </c:pt>
            </c:numLit>
          </c:cat>
          <c:val>
            <c:numRef>
              <c:f>'24'!$T$40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82-483F-8080-71DB934B0880}"/>
            </c:ext>
          </c:extLst>
        </c:ser>
        <c:ser>
          <c:idx val="9"/>
          <c:order val="9"/>
          <c:tx>
            <c:strRef>
              <c:f>'24'!$G$41:$S$41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24</c:v>
              </c:pt>
            </c:numLit>
          </c:cat>
          <c:val>
            <c:numRef>
              <c:f>'24'!$T$41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B582-483F-8080-71DB934B0880}"/>
            </c:ext>
          </c:extLst>
        </c:ser>
        <c:ser>
          <c:idx val="10"/>
          <c:order val="10"/>
          <c:tx>
            <c:strRef>
              <c:f>'24'!$G$42:$S$42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24</c:v>
              </c:pt>
            </c:numLit>
          </c:cat>
          <c:val>
            <c:numRef>
              <c:f>'24'!$T$42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82-483F-8080-71DB934B0880}"/>
            </c:ext>
          </c:extLst>
        </c:ser>
        <c:ser>
          <c:idx val="11"/>
          <c:order val="11"/>
          <c:tx>
            <c:strRef>
              <c:f>'24'!$G$43:$S$43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24</c:v>
              </c:pt>
            </c:numLit>
          </c:cat>
          <c:val>
            <c:numRef>
              <c:f>'24'!$T$43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B582-483F-8080-71DB934B0880}"/>
            </c:ext>
          </c:extLst>
        </c:ser>
        <c:ser>
          <c:idx val="12"/>
          <c:order val="12"/>
          <c:tx>
            <c:strRef>
              <c:f>'24'!$G$44:$S$44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24</c:v>
              </c:pt>
            </c:numLit>
          </c:cat>
          <c:val>
            <c:numRef>
              <c:f>'24'!$T$44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582-483F-8080-71DB934B0880}"/>
            </c:ext>
          </c:extLst>
        </c:ser>
        <c:ser>
          <c:idx val="13"/>
          <c:order val="13"/>
          <c:tx>
            <c:strRef>
              <c:f>'24'!$G$45:$S$45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24</c:v>
              </c:pt>
            </c:numLit>
          </c:cat>
          <c:val>
            <c:numRef>
              <c:f>'24'!$T$45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B582-483F-8080-71DB934B0880}"/>
            </c:ext>
          </c:extLst>
        </c:ser>
        <c:ser>
          <c:idx val="14"/>
          <c:order val="14"/>
          <c:tx>
            <c:strRef>
              <c:f>'24'!$G$46:$S$46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24</c:v>
              </c:pt>
            </c:numLit>
          </c:cat>
          <c:val>
            <c:numRef>
              <c:f>'24'!$T$46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582-483F-8080-71DB934B0880}"/>
            </c:ext>
          </c:extLst>
        </c:ser>
        <c:ser>
          <c:idx val="15"/>
          <c:order val="15"/>
          <c:tx>
            <c:strRef>
              <c:f>'24'!$G$47:$S$47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24</c:v>
              </c:pt>
            </c:numLit>
          </c:cat>
          <c:val>
            <c:numRef>
              <c:f>'24'!$T$47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B582-483F-8080-71DB934B0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1.9237095363079614E-2"/>
          <c:w val="0.75435543095963475"/>
          <c:h val="0.9268421114027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25</c:v>
              </c:pt>
            </c:numLit>
          </c:cat>
          <c:val>
            <c:numRef>
              <c:f>'25'!$T$32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E-421F-AC06-05F20268802A}"/>
            </c:ext>
          </c:extLst>
        </c:ser>
        <c:ser>
          <c:idx val="1"/>
          <c:order val="1"/>
          <c:tx>
            <c:strRef>
              <c:f>'25'!$G$33:$S$33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25</c:v>
              </c:pt>
            </c:numLit>
          </c:cat>
          <c:val>
            <c:numRef>
              <c:f>'25'!$T$33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E73E-421F-AC06-05F20268802A}"/>
            </c:ext>
          </c:extLst>
        </c:ser>
        <c:ser>
          <c:idx val="2"/>
          <c:order val="2"/>
          <c:tx>
            <c:strRef>
              <c:f>'25'!$G$34:$S$34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25</c:v>
              </c:pt>
            </c:numLit>
          </c:cat>
          <c:val>
            <c:numRef>
              <c:f>'25'!$T$34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E-421F-AC06-05F20268802A}"/>
            </c:ext>
          </c:extLst>
        </c:ser>
        <c:ser>
          <c:idx val="3"/>
          <c:order val="3"/>
          <c:tx>
            <c:strRef>
              <c:f>'25'!$G$35:$S$35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25</c:v>
              </c:pt>
            </c:numLit>
          </c:cat>
          <c:val>
            <c:numRef>
              <c:f>'25'!$T$35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E73E-421F-AC06-05F20268802A}"/>
            </c:ext>
          </c:extLst>
        </c:ser>
        <c:ser>
          <c:idx val="4"/>
          <c:order val="4"/>
          <c:tx>
            <c:strRef>
              <c:f>'25'!$G$36:$S$36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25</c:v>
              </c:pt>
            </c:numLit>
          </c:cat>
          <c:val>
            <c:numRef>
              <c:f>'25'!$T$36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E-421F-AC06-05F20268802A}"/>
            </c:ext>
          </c:extLst>
        </c:ser>
        <c:ser>
          <c:idx val="5"/>
          <c:order val="5"/>
          <c:tx>
            <c:strRef>
              <c:f>'25'!$G$37:$S$37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25</c:v>
              </c:pt>
            </c:numLit>
          </c:cat>
          <c:val>
            <c:numRef>
              <c:f>'25'!$T$37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E73E-421F-AC06-05F20268802A}"/>
            </c:ext>
          </c:extLst>
        </c:ser>
        <c:ser>
          <c:idx val="6"/>
          <c:order val="6"/>
          <c:tx>
            <c:strRef>
              <c:f>'25'!$G$38:$S$38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25</c:v>
              </c:pt>
            </c:numLit>
          </c:cat>
          <c:val>
            <c:numRef>
              <c:f>'25'!$T$38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3E-421F-AC06-05F20268802A}"/>
            </c:ext>
          </c:extLst>
        </c:ser>
        <c:ser>
          <c:idx val="7"/>
          <c:order val="7"/>
          <c:tx>
            <c:strRef>
              <c:f>'25'!$G$39:$S$39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25</c:v>
              </c:pt>
            </c:numLit>
          </c:cat>
          <c:val>
            <c:numRef>
              <c:f>'25'!$T$39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E73E-421F-AC06-05F20268802A}"/>
            </c:ext>
          </c:extLst>
        </c:ser>
        <c:ser>
          <c:idx val="8"/>
          <c:order val="8"/>
          <c:tx>
            <c:strRef>
              <c:f>'25'!$G$40:$S$40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25</c:v>
              </c:pt>
            </c:numLit>
          </c:cat>
          <c:val>
            <c:numRef>
              <c:f>'25'!$T$40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3E-421F-AC06-05F20268802A}"/>
            </c:ext>
          </c:extLst>
        </c:ser>
        <c:ser>
          <c:idx val="9"/>
          <c:order val="9"/>
          <c:tx>
            <c:strRef>
              <c:f>'25'!$G$41:$S$41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25</c:v>
              </c:pt>
            </c:numLit>
          </c:cat>
          <c:val>
            <c:numRef>
              <c:f>'25'!$T$41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E73E-421F-AC06-05F20268802A}"/>
            </c:ext>
          </c:extLst>
        </c:ser>
        <c:ser>
          <c:idx val="10"/>
          <c:order val="10"/>
          <c:tx>
            <c:strRef>
              <c:f>'25'!$G$42:$S$42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25</c:v>
              </c:pt>
            </c:numLit>
          </c:cat>
          <c:val>
            <c:numRef>
              <c:f>'25'!$T$42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3E-421F-AC06-05F20268802A}"/>
            </c:ext>
          </c:extLst>
        </c:ser>
        <c:ser>
          <c:idx val="11"/>
          <c:order val="11"/>
          <c:tx>
            <c:strRef>
              <c:f>'25'!$G$43:$S$43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25</c:v>
              </c:pt>
            </c:numLit>
          </c:cat>
          <c:val>
            <c:numRef>
              <c:f>'25'!$T$43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E73E-421F-AC06-05F20268802A}"/>
            </c:ext>
          </c:extLst>
        </c:ser>
        <c:ser>
          <c:idx val="12"/>
          <c:order val="12"/>
          <c:tx>
            <c:strRef>
              <c:f>'25'!$G$44:$S$44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25</c:v>
              </c:pt>
            </c:numLit>
          </c:cat>
          <c:val>
            <c:numRef>
              <c:f>'25'!$T$44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3E-421F-AC06-05F20268802A}"/>
            </c:ext>
          </c:extLst>
        </c:ser>
        <c:ser>
          <c:idx val="13"/>
          <c:order val="13"/>
          <c:tx>
            <c:strRef>
              <c:f>'25'!$G$45:$S$45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25</c:v>
              </c:pt>
            </c:numLit>
          </c:cat>
          <c:val>
            <c:numRef>
              <c:f>'25'!$T$45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E73E-421F-AC06-05F20268802A}"/>
            </c:ext>
          </c:extLst>
        </c:ser>
        <c:ser>
          <c:idx val="14"/>
          <c:order val="14"/>
          <c:tx>
            <c:strRef>
              <c:f>'25'!$G$46:$S$46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25</c:v>
              </c:pt>
            </c:numLit>
          </c:cat>
          <c:val>
            <c:numRef>
              <c:f>'25'!$T$46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73E-421F-AC06-05F20268802A}"/>
            </c:ext>
          </c:extLst>
        </c:ser>
        <c:ser>
          <c:idx val="15"/>
          <c:order val="15"/>
          <c:tx>
            <c:strRef>
              <c:f>'25'!$G$47:$S$47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25</c:v>
              </c:pt>
            </c:numLit>
          </c:cat>
          <c:val>
            <c:numRef>
              <c:f>'25'!$T$47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E73E-421F-AC06-05F202688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8125984251968505E-2"/>
          <c:w val="0.75242025950801539"/>
          <c:h val="0.9179532225138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Ref>
              <c:f>'3'!$T$32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8-4297-8942-778B107D1D22}"/>
            </c:ext>
          </c:extLst>
        </c:ser>
        <c:ser>
          <c:idx val="1"/>
          <c:order val="1"/>
          <c:tx>
            <c:strRef>
              <c:f>'3'!$G$33:$S$33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Ref>
              <c:f>'3'!$T$33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EDE8-4297-8942-778B107D1D22}"/>
            </c:ext>
          </c:extLst>
        </c:ser>
        <c:ser>
          <c:idx val="2"/>
          <c:order val="2"/>
          <c:tx>
            <c:strRef>
              <c:f>'3'!$G$34:$S$34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Ref>
              <c:f>'3'!$T$34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E8-4297-8942-778B107D1D22}"/>
            </c:ext>
          </c:extLst>
        </c:ser>
        <c:ser>
          <c:idx val="3"/>
          <c:order val="3"/>
          <c:tx>
            <c:strRef>
              <c:f>'3'!$G$35:$S$35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Ref>
              <c:f>'3'!$T$35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EDE8-4297-8942-778B107D1D22}"/>
            </c:ext>
          </c:extLst>
        </c:ser>
        <c:ser>
          <c:idx val="4"/>
          <c:order val="4"/>
          <c:tx>
            <c:strRef>
              <c:f>'3'!$G$36:$S$36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Ref>
              <c:f>'3'!$T$36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E8-4297-8942-778B107D1D22}"/>
            </c:ext>
          </c:extLst>
        </c:ser>
        <c:ser>
          <c:idx val="5"/>
          <c:order val="5"/>
          <c:tx>
            <c:strRef>
              <c:f>'3'!$G$37:$S$37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Ref>
              <c:f>'3'!$T$37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EDE8-4297-8942-778B107D1D22}"/>
            </c:ext>
          </c:extLst>
        </c:ser>
        <c:ser>
          <c:idx val="6"/>
          <c:order val="6"/>
          <c:tx>
            <c:strRef>
              <c:f>'3'!$G$38:$S$38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Ref>
              <c:f>'3'!$T$38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E8-4297-8942-778B107D1D22}"/>
            </c:ext>
          </c:extLst>
        </c:ser>
        <c:ser>
          <c:idx val="7"/>
          <c:order val="7"/>
          <c:tx>
            <c:strRef>
              <c:f>'3'!$G$39:$S$39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Ref>
              <c:f>'3'!$T$39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EDE8-4297-8942-778B107D1D22}"/>
            </c:ext>
          </c:extLst>
        </c:ser>
        <c:ser>
          <c:idx val="8"/>
          <c:order val="8"/>
          <c:tx>
            <c:strRef>
              <c:f>'3'!$G$40:$S$40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Ref>
              <c:f>'3'!$T$40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E8-4297-8942-778B107D1D22}"/>
            </c:ext>
          </c:extLst>
        </c:ser>
        <c:ser>
          <c:idx val="9"/>
          <c:order val="9"/>
          <c:tx>
            <c:strRef>
              <c:f>'3'!$G$41:$S$41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Ref>
              <c:f>'3'!$T$41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EDE8-4297-8942-778B107D1D22}"/>
            </c:ext>
          </c:extLst>
        </c:ser>
        <c:ser>
          <c:idx val="10"/>
          <c:order val="10"/>
          <c:tx>
            <c:strRef>
              <c:f>'3'!$G$42:$S$42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Ref>
              <c:f>'3'!$T$42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E8-4297-8942-778B107D1D22}"/>
            </c:ext>
          </c:extLst>
        </c:ser>
        <c:ser>
          <c:idx val="11"/>
          <c:order val="11"/>
          <c:tx>
            <c:strRef>
              <c:f>'3'!$G$43:$S$43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Ref>
              <c:f>'3'!$T$43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EDE8-4297-8942-778B107D1D22}"/>
            </c:ext>
          </c:extLst>
        </c:ser>
        <c:ser>
          <c:idx val="12"/>
          <c:order val="12"/>
          <c:tx>
            <c:strRef>
              <c:f>'3'!$G$44:$S$44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Ref>
              <c:f>'3'!$T$44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DE8-4297-8942-778B107D1D22}"/>
            </c:ext>
          </c:extLst>
        </c:ser>
        <c:ser>
          <c:idx val="13"/>
          <c:order val="13"/>
          <c:tx>
            <c:strRef>
              <c:f>'3'!$G$45:$S$45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Ref>
              <c:f>'3'!$T$45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EDE8-4297-8942-778B107D1D22}"/>
            </c:ext>
          </c:extLst>
        </c:ser>
        <c:ser>
          <c:idx val="14"/>
          <c:order val="14"/>
          <c:tx>
            <c:strRef>
              <c:f>'3'!$G$46:$S$46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Ref>
              <c:f>'3'!$T$46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DE8-4297-8942-778B107D1D22}"/>
            </c:ext>
          </c:extLst>
        </c:ser>
        <c:ser>
          <c:idx val="15"/>
          <c:order val="15"/>
          <c:tx>
            <c:strRef>
              <c:f>'3'!$G$47:$S$47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Ref>
              <c:f>'3'!$T$47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EDE8-4297-8942-778B107D1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5163021289005539E-2"/>
          <c:w val="0.76016094531449274"/>
          <c:h val="0.92091618547681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Ref>
              <c:f>'4'!$T$32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B-4099-BB36-9F75B6AE48C3}"/>
            </c:ext>
          </c:extLst>
        </c:ser>
        <c:ser>
          <c:idx val="1"/>
          <c:order val="1"/>
          <c:tx>
            <c:strRef>
              <c:f>'4'!$G$33:$S$33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Ref>
              <c:f>'4'!$T$33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AE7B-4099-BB36-9F75B6AE48C3}"/>
            </c:ext>
          </c:extLst>
        </c:ser>
        <c:ser>
          <c:idx val="2"/>
          <c:order val="2"/>
          <c:tx>
            <c:strRef>
              <c:f>'4'!$G$34:$S$34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Ref>
              <c:f>'4'!$T$34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7B-4099-BB36-9F75B6AE48C3}"/>
            </c:ext>
          </c:extLst>
        </c:ser>
        <c:ser>
          <c:idx val="3"/>
          <c:order val="3"/>
          <c:tx>
            <c:strRef>
              <c:f>'4'!$G$35:$S$35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Ref>
              <c:f>'4'!$T$35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AE7B-4099-BB36-9F75B6AE48C3}"/>
            </c:ext>
          </c:extLst>
        </c:ser>
        <c:ser>
          <c:idx val="4"/>
          <c:order val="4"/>
          <c:tx>
            <c:strRef>
              <c:f>'4'!$G$36:$S$36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Ref>
              <c:f>'4'!$T$36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7B-4099-BB36-9F75B6AE48C3}"/>
            </c:ext>
          </c:extLst>
        </c:ser>
        <c:ser>
          <c:idx val="5"/>
          <c:order val="5"/>
          <c:tx>
            <c:strRef>
              <c:f>'4'!$G$37:$S$37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Ref>
              <c:f>'4'!$T$37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AE7B-4099-BB36-9F75B6AE48C3}"/>
            </c:ext>
          </c:extLst>
        </c:ser>
        <c:ser>
          <c:idx val="6"/>
          <c:order val="6"/>
          <c:tx>
            <c:strRef>
              <c:f>'4'!$G$38:$S$38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Ref>
              <c:f>'4'!$T$38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7B-4099-BB36-9F75B6AE48C3}"/>
            </c:ext>
          </c:extLst>
        </c:ser>
        <c:ser>
          <c:idx val="7"/>
          <c:order val="7"/>
          <c:tx>
            <c:strRef>
              <c:f>'4'!$G$39:$S$39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Ref>
              <c:f>'4'!$T$39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AE7B-4099-BB36-9F75B6AE48C3}"/>
            </c:ext>
          </c:extLst>
        </c:ser>
        <c:ser>
          <c:idx val="8"/>
          <c:order val="8"/>
          <c:tx>
            <c:strRef>
              <c:f>'4'!$G$40:$S$40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Ref>
              <c:f>'4'!$T$40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7B-4099-BB36-9F75B6AE48C3}"/>
            </c:ext>
          </c:extLst>
        </c:ser>
        <c:ser>
          <c:idx val="9"/>
          <c:order val="9"/>
          <c:tx>
            <c:strRef>
              <c:f>'4'!$G$41:$S$41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Ref>
              <c:f>'4'!$T$41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AE7B-4099-BB36-9F75B6AE48C3}"/>
            </c:ext>
          </c:extLst>
        </c:ser>
        <c:ser>
          <c:idx val="10"/>
          <c:order val="10"/>
          <c:tx>
            <c:strRef>
              <c:f>'4'!$G$42:$S$42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Ref>
              <c:f>'4'!$T$42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7B-4099-BB36-9F75B6AE48C3}"/>
            </c:ext>
          </c:extLst>
        </c:ser>
        <c:ser>
          <c:idx val="11"/>
          <c:order val="11"/>
          <c:tx>
            <c:strRef>
              <c:f>'4'!$G$43:$S$43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Ref>
              <c:f>'4'!$T$43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AE7B-4099-BB36-9F75B6AE48C3}"/>
            </c:ext>
          </c:extLst>
        </c:ser>
        <c:ser>
          <c:idx val="12"/>
          <c:order val="12"/>
          <c:tx>
            <c:strRef>
              <c:f>'4'!$G$44:$S$44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Ref>
              <c:f>'4'!$T$44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7B-4099-BB36-9F75B6AE48C3}"/>
            </c:ext>
          </c:extLst>
        </c:ser>
        <c:ser>
          <c:idx val="13"/>
          <c:order val="13"/>
          <c:tx>
            <c:strRef>
              <c:f>'4'!$G$45:$S$45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Ref>
              <c:f>'4'!$T$45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AE7B-4099-BB36-9F75B6AE48C3}"/>
            </c:ext>
          </c:extLst>
        </c:ser>
        <c:ser>
          <c:idx val="14"/>
          <c:order val="14"/>
          <c:tx>
            <c:strRef>
              <c:f>'4'!$G$46:$S$46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Ref>
              <c:f>'4'!$T$46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E7B-4099-BB36-9F75B6AE48C3}"/>
            </c:ext>
          </c:extLst>
        </c:ser>
        <c:ser>
          <c:idx val="15"/>
          <c:order val="15"/>
          <c:tx>
            <c:strRef>
              <c:f>'4'!$G$47:$S$47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Ref>
              <c:f>'4'!$T$47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AE7B-4099-BB36-9F75B6AE4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5163021289005539E-2"/>
          <c:w val="0.76016094531449274"/>
          <c:h val="0.92091618547681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Ref>
              <c:f>'5'!$T$32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B-4DF4-80B8-9BDC5B787309}"/>
            </c:ext>
          </c:extLst>
        </c:ser>
        <c:ser>
          <c:idx val="1"/>
          <c:order val="1"/>
          <c:tx>
            <c:strRef>
              <c:f>'5'!$G$33:$S$33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Ref>
              <c:f>'5'!$T$33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257B-4DF4-80B8-9BDC5B787309}"/>
            </c:ext>
          </c:extLst>
        </c:ser>
        <c:ser>
          <c:idx val="2"/>
          <c:order val="2"/>
          <c:tx>
            <c:strRef>
              <c:f>'5'!$G$34:$S$34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Ref>
              <c:f>'5'!$T$34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7B-4DF4-80B8-9BDC5B787309}"/>
            </c:ext>
          </c:extLst>
        </c:ser>
        <c:ser>
          <c:idx val="3"/>
          <c:order val="3"/>
          <c:tx>
            <c:strRef>
              <c:f>'5'!$G$35:$S$35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Ref>
              <c:f>'5'!$T$35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257B-4DF4-80B8-9BDC5B787309}"/>
            </c:ext>
          </c:extLst>
        </c:ser>
        <c:ser>
          <c:idx val="4"/>
          <c:order val="4"/>
          <c:tx>
            <c:strRef>
              <c:f>'5'!$G$36:$S$36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Ref>
              <c:f>'5'!$T$36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7B-4DF4-80B8-9BDC5B787309}"/>
            </c:ext>
          </c:extLst>
        </c:ser>
        <c:ser>
          <c:idx val="5"/>
          <c:order val="5"/>
          <c:tx>
            <c:strRef>
              <c:f>'5'!$G$37:$S$37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Ref>
              <c:f>'5'!$T$37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257B-4DF4-80B8-9BDC5B787309}"/>
            </c:ext>
          </c:extLst>
        </c:ser>
        <c:ser>
          <c:idx val="6"/>
          <c:order val="6"/>
          <c:tx>
            <c:strRef>
              <c:f>'5'!$G$38:$S$38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Ref>
              <c:f>'5'!$T$38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7B-4DF4-80B8-9BDC5B787309}"/>
            </c:ext>
          </c:extLst>
        </c:ser>
        <c:ser>
          <c:idx val="7"/>
          <c:order val="7"/>
          <c:tx>
            <c:strRef>
              <c:f>'5'!$G$39:$S$39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Ref>
              <c:f>'5'!$T$39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257B-4DF4-80B8-9BDC5B787309}"/>
            </c:ext>
          </c:extLst>
        </c:ser>
        <c:ser>
          <c:idx val="8"/>
          <c:order val="8"/>
          <c:tx>
            <c:strRef>
              <c:f>'5'!$G$40:$S$40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Ref>
              <c:f>'5'!$T$40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7B-4DF4-80B8-9BDC5B787309}"/>
            </c:ext>
          </c:extLst>
        </c:ser>
        <c:ser>
          <c:idx val="9"/>
          <c:order val="9"/>
          <c:tx>
            <c:strRef>
              <c:f>'5'!$G$41:$S$41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Ref>
              <c:f>'5'!$T$41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257B-4DF4-80B8-9BDC5B787309}"/>
            </c:ext>
          </c:extLst>
        </c:ser>
        <c:ser>
          <c:idx val="10"/>
          <c:order val="10"/>
          <c:tx>
            <c:strRef>
              <c:f>'5'!$G$42:$S$42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Ref>
              <c:f>'5'!$T$42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7B-4DF4-80B8-9BDC5B787309}"/>
            </c:ext>
          </c:extLst>
        </c:ser>
        <c:ser>
          <c:idx val="11"/>
          <c:order val="11"/>
          <c:tx>
            <c:strRef>
              <c:f>'5'!$G$43:$S$43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Ref>
              <c:f>'5'!$T$43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257B-4DF4-80B8-9BDC5B787309}"/>
            </c:ext>
          </c:extLst>
        </c:ser>
        <c:ser>
          <c:idx val="12"/>
          <c:order val="12"/>
          <c:tx>
            <c:strRef>
              <c:f>'5'!$G$44:$S$44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Ref>
              <c:f>'5'!$T$44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57B-4DF4-80B8-9BDC5B787309}"/>
            </c:ext>
          </c:extLst>
        </c:ser>
        <c:ser>
          <c:idx val="13"/>
          <c:order val="13"/>
          <c:tx>
            <c:strRef>
              <c:f>'5'!$G$45:$S$45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Ref>
              <c:f>'5'!$T$45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257B-4DF4-80B8-9BDC5B787309}"/>
            </c:ext>
          </c:extLst>
        </c:ser>
        <c:ser>
          <c:idx val="14"/>
          <c:order val="14"/>
          <c:tx>
            <c:strRef>
              <c:f>'5'!$G$46:$S$46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Ref>
              <c:f>'5'!$T$46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57B-4DF4-80B8-9BDC5B787309}"/>
            </c:ext>
          </c:extLst>
        </c:ser>
        <c:ser>
          <c:idx val="15"/>
          <c:order val="15"/>
          <c:tx>
            <c:strRef>
              <c:f>'5'!$G$47:$S$47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Ref>
              <c:f>'5'!$T$47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257B-4DF4-80B8-9BDC5B787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3.108894721493146E-2"/>
          <c:w val="0.76403128821773147"/>
          <c:h val="0.91499025955088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Ref>
              <c:f>'6'!$T$32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0-4BB7-8F96-C68CCFBEF62C}"/>
            </c:ext>
          </c:extLst>
        </c:ser>
        <c:ser>
          <c:idx val="1"/>
          <c:order val="1"/>
          <c:tx>
            <c:strRef>
              <c:f>'6'!$G$33:$S$33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Ref>
              <c:f>'6'!$T$33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3740-4BB7-8F96-C68CCFBEF62C}"/>
            </c:ext>
          </c:extLst>
        </c:ser>
        <c:ser>
          <c:idx val="2"/>
          <c:order val="2"/>
          <c:tx>
            <c:strRef>
              <c:f>'6'!$G$34:$S$34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Ref>
              <c:f>'6'!$T$34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40-4BB7-8F96-C68CCFBEF62C}"/>
            </c:ext>
          </c:extLst>
        </c:ser>
        <c:ser>
          <c:idx val="3"/>
          <c:order val="3"/>
          <c:tx>
            <c:strRef>
              <c:f>'6'!$G$35:$S$35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Ref>
              <c:f>'6'!$T$35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3740-4BB7-8F96-C68CCFBEF62C}"/>
            </c:ext>
          </c:extLst>
        </c:ser>
        <c:ser>
          <c:idx val="4"/>
          <c:order val="4"/>
          <c:tx>
            <c:strRef>
              <c:f>'6'!$G$36:$S$36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Ref>
              <c:f>'6'!$T$36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40-4BB7-8F96-C68CCFBEF62C}"/>
            </c:ext>
          </c:extLst>
        </c:ser>
        <c:ser>
          <c:idx val="5"/>
          <c:order val="5"/>
          <c:tx>
            <c:strRef>
              <c:f>'6'!$G$37:$S$37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Ref>
              <c:f>'6'!$T$37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3740-4BB7-8F96-C68CCFBEF62C}"/>
            </c:ext>
          </c:extLst>
        </c:ser>
        <c:ser>
          <c:idx val="6"/>
          <c:order val="6"/>
          <c:tx>
            <c:strRef>
              <c:f>'6'!$G$38:$S$38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Ref>
              <c:f>'6'!$T$38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40-4BB7-8F96-C68CCFBEF62C}"/>
            </c:ext>
          </c:extLst>
        </c:ser>
        <c:ser>
          <c:idx val="7"/>
          <c:order val="7"/>
          <c:tx>
            <c:strRef>
              <c:f>'6'!$G$39:$S$39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Ref>
              <c:f>'6'!$T$39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3740-4BB7-8F96-C68CCFBEF62C}"/>
            </c:ext>
          </c:extLst>
        </c:ser>
        <c:ser>
          <c:idx val="8"/>
          <c:order val="8"/>
          <c:tx>
            <c:strRef>
              <c:f>'6'!$G$40:$S$40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Ref>
              <c:f>'6'!$T$40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40-4BB7-8F96-C68CCFBEF62C}"/>
            </c:ext>
          </c:extLst>
        </c:ser>
        <c:ser>
          <c:idx val="9"/>
          <c:order val="9"/>
          <c:tx>
            <c:strRef>
              <c:f>'6'!$G$41:$S$41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Ref>
              <c:f>'6'!$T$41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3740-4BB7-8F96-C68CCFBEF62C}"/>
            </c:ext>
          </c:extLst>
        </c:ser>
        <c:ser>
          <c:idx val="10"/>
          <c:order val="10"/>
          <c:tx>
            <c:strRef>
              <c:f>'6'!$G$42:$S$42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Ref>
              <c:f>'6'!$T$42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40-4BB7-8F96-C68CCFBEF62C}"/>
            </c:ext>
          </c:extLst>
        </c:ser>
        <c:ser>
          <c:idx val="11"/>
          <c:order val="11"/>
          <c:tx>
            <c:strRef>
              <c:f>'6'!$G$43:$S$43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Ref>
              <c:f>'6'!$T$43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3740-4BB7-8F96-C68CCFBEF62C}"/>
            </c:ext>
          </c:extLst>
        </c:ser>
        <c:ser>
          <c:idx val="12"/>
          <c:order val="12"/>
          <c:tx>
            <c:strRef>
              <c:f>'6'!$G$44:$S$44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Ref>
              <c:f>'6'!$T$44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740-4BB7-8F96-C68CCFBEF62C}"/>
            </c:ext>
          </c:extLst>
        </c:ser>
        <c:ser>
          <c:idx val="13"/>
          <c:order val="13"/>
          <c:tx>
            <c:strRef>
              <c:f>'6'!$G$45:$S$45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Ref>
              <c:f>'6'!$T$45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3740-4BB7-8F96-C68CCFBEF62C}"/>
            </c:ext>
          </c:extLst>
        </c:ser>
        <c:ser>
          <c:idx val="14"/>
          <c:order val="14"/>
          <c:tx>
            <c:strRef>
              <c:f>'6'!$G$46:$S$46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Ref>
              <c:f>'6'!$T$46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740-4BB7-8F96-C68CCFBEF62C}"/>
            </c:ext>
          </c:extLst>
        </c:ser>
        <c:ser>
          <c:idx val="15"/>
          <c:order val="15"/>
          <c:tx>
            <c:strRef>
              <c:f>'6'!$G$47:$S$47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Ref>
              <c:f>'6'!$T$47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3740-4BB7-8F96-C68CCFBEF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5163021289005539E-2"/>
          <c:w val="0.75629060241125412"/>
          <c:h val="0.92091618547681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Ref>
              <c:f>'7'!$T$32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9-47E4-9DFB-E20B8BD6FAE1}"/>
            </c:ext>
          </c:extLst>
        </c:ser>
        <c:ser>
          <c:idx val="1"/>
          <c:order val="1"/>
          <c:tx>
            <c:strRef>
              <c:f>'7'!$G$33:$S$33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Ref>
              <c:f>'7'!$T$33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0E69-47E4-9DFB-E20B8BD6FAE1}"/>
            </c:ext>
          </c:extLst>
        </c:ser>
        <c:ser>
          <c:idx val="2"/>
          <c:order val="2"/>
          <c:tx>
            <c:strRef>
              <c:f>'7'!$G$34:$S$34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Ref>
              <c:f>'7'!$T$34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69-47E4-9DFB-E20B8BD6FAE1}"/>
            </c:ext>
          </c:extLst>
        </c:ser>
        <c:ser>
          <c:idx val="3"/>
          <c:order val="3"/>
          <c:tx>
            <c:strRef>
              <c:f>'7'!$G$35:$S$35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Ref>
              <c:f>'7'!$T$35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0E69-47E4-9DFB-E20B8BD6FAE1}"/>
            </c:ext>
          </c:extLst>
        </c:ser>
        <c:ser>
          <c:idx val="4"/>
          <c:order val="4"/>
          <c:tx>
            <c:strRef>
              <c:f>'7'!$G$36:$S$36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Ref>
              <c:f>'7'!$T$36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69-47E4-9DFB-E20B8BD6FAE1}"/>
            </c:ext>
          </c:extLst>
        </c:ser>
        <c:ser>
          <c:idx val="5"/>
          <c:order val="5"/>
          <c:tx>
            <c:strRef>
              <c:f>'7'!$G$37:$S$37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Ref>
              <c:f>'7'!$T$37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0E69-47E4-9DFB-E20B8BD6FAE1}"/>
            </c:ext>
          </c:extLst>
        </c:ser>
        <c:ser>
          <c:idx val="6"/>
          <c:order val="6"/>
          <c:tx>
            <c:strRef>
              <c:f>'7'!$G$38:$S$38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Ref>
              <c:f>'7'!$T$38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69-47E4-9DFB-E20B8BD6FAE1}"/>
            </c:ext>
          </c:extLst>
        </c:ser>
        <c:ser>
          <c:idx val="7"/>
          <c:order val="7"/>
          <c:tx>
            <c:strRef>
              <c:f>'7'!$G$39:$S$39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Ref>
              <c:f>'7'!$T$39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0E69-47E4-9DFB-E20B8BD6FAE1}"/>
            </c:ext>
          </c:extLst>
        </c:ser>
        <c:ser>
          <c:idx val="8"/>
          <c:order val="8"/>
          <c:tx>
            <c:strRef>
              <c:f>'7'!$G$40:$S$40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Ref>
              <c:f>'7'!$T$40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69-47E4-9DFB-E20B8BD6FAE1}"/>
            </c:ext>
          </c:extLst>
        </c:ser>
        <c:ser>
          <c:idx val="9"/>
          <c:order val="9"/>
          <c:tx>
            <c:strRef>
              <c:f>'7'!$G$41:$S$41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Ref>
              <c:f>'7'!$T$41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0E69-47E4-9DFB-E20B8BD6FAE1}"/>
            </c:ext>
          </c:extLst>
        </c:ser>
        <c:ser>
          <c:idx val="10"/>
          <c:order val="10"/>
          <c:tx>
            <c:strRef>
              <c:f>'7'!$G$42:$S$42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Ref>
              <c:f>'7'!$T$42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69-47E4-9DFB-E20B8BD6FAE1}"/>
            </c:ext>
          </c:extLst>
        </c:ser>
        <c:ser>
          <c:idx val="11"/>
          <c:order val="11"/>
          <c:tx>
            <c:strRef>
              <c:f>'7'!$G$43:$S$43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Ref>
              <c:f>'7'!$T$43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0E69-47E4-9DFB-E20B8BD6FAE1}"/>
            </c:ext>
          </c:extLst>
        </c:ser>
        <c:ser>
          <c:idx val="12"/>
          <c:order val="12"/>
          <c:tx>
            <c:strRef>
              <c:f>'7'!$G$44:$S$44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Ref>
              <c:f>'7'!$T$44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E69-47E4-9DFB-E20B8BD6FAE1}"/>
            </c:ext>
          </c:extLst>
        </c:ser>
        <c:ser>
          <c:idx val="13"/>
          <c:order val="13"/>
          <c:tx>
            <c:strRef>
              <c:f>'7'!$G$45:$S$45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Ref>
              <c:f>'7'!$T$45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0E69-47E4-9DFB-E20B8BD6FAE1}"/>
            </c:ext>
          </c:extLst>
        </c:ser>
        <c:ser>
          <c:idx val="14"/>
          <c:order val="14"/>
          <c:tx>
            <c:strRef>
              <c:f>'7'!$G$46:$S$46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Ref>
              <c:f>'7'!$T$46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E69-47E4-9DFB-E20B8BD6FAE1}"/>
            </c:ext>
          </c:extLst>
        </c:ser>
        <c:ser>
          <c:idx val="15"/>
          <c:order val="15"/>
          <c:tx>
            <c:strRef>
              <c:f>'7'!$G$47:$S$47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Ref>
              <c:f>'7'!$T$47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0E69-47E4-9DFB-E20B8BD6F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8125984251968505E-2"/>
          <c:w val="0.75629060241125412"/>
          <c:h val="0.9179532225138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8</c:v>
              </c:pt>
            </c:numLit>
          </c:cat>
          <c:val>
            <c:numRef>
              <c:f>'8'!$T$32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B-43DA-8B88-5EE495D0F0C6}"/>
            </c:ext>
          </c:extLst>
        </c:ser>
        <c:ser>
          <c:idx val="1"/>
          <c:order val="1"/>
          <c:tx>
            <c:strRef>
              <c:f>'8'!$G$33:$S$33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8</c:v>
              </c:pt>
            </c:numLit>
          </c:cat>
          <c:val>
            <c:numRef>
              <c:f>'8'!$T$33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E50B-43DA-8B88-5EE495D0F0C6}"/>
            </c:ext>
          </c:extLst>
        </c:ser>
        <c:ser>
          <c:idx val="2"/>
          <c:order val="2"/>
          <c:tx>
            <c:strRef>
              <c:f>'8'!$G$34:$S$34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8</c:v>
              </c:pt>
            </c:numLit>
          </c:cat>
          <c:val>
            <c:numRef>
              <c:f>'8'!$T$34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B-43DA-8B88-5EE495D0F0C6}"/>
            </c:ext>
          </c:extLst>
        </c:ser>
        <c:ser>
          <c:idx val="3"/>
          <c:order val="3"/>
          <c:tx>
            <c:strRef>
              <c:f>'8'!$G$35:$S$35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8</c:v>
              </c:pt>
            </c:numLit>
          </c:cat>
          <c:val>
            <c:numRef>
              <c:f>'8'!$T$35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E50B-43DA-8B88-5EE495D0F0C6}"/>
            </c:ext>
          </c:extLst>
        </c:ser>
        <c:ser>
          <c:idx val="4"/>
          <c:order val="4"/>
          <c:tx>
            <c:strRef>
              <c:f>'8'!$G$36:$S$36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8</c:v>
              </c:pt>
            </c:numLit>
          </c:cat>
          <c:val>
            <c:numRef>
              <c:f>'8'!$T$36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0B-43DA-8B88-5EE495D0F0C6}"/>
            </c:ext>
          </c:extLst>
        </c:ser>
        <c:ser>
          <c:idx val="5"/>
          <c:order val="5"/>
          <c:tx>
            <c:strRef>
              <c:f>'8'!$G$37:$S$37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8</c:v>
              </c:pt>
            </c:numLit>
          </c:cat>
          <c:val>
            <c:numRef>
              <c:f>'8'!$T$37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E50B-43DA-8B88-5EE495D0F0C6}"/>
            </c:ext>
          </c:extLst>
        </c:ser>
        <c:ser>
          <c:idx val="6"/>
          <c:order val="6"/>
          <c:tx>
            <c:strRef>
              <c:f>'8'!$G$38:$S$38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8</c:v>
              </c:pt>
            </c:numLit>
          </c:cat>
          <c:val>
            <c:numRef>
              <c:f>'8'!$T$38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0B-43DA-8B88-5EE495D0F0C6}"/>
            </c:ext>
          </c:extLst>
        </c:ser>
        <c:ser>
          <c:idx val="7"/>
          <c:order val="7"/>
          <c:tx>
            <c:strRef>
              <c:f>'8'!$G$39:$S$39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8</c:v>
              </c:pt>
            </c:numLit>
          </c:cat>
          <c:val>
            <c:numRef>
              <c:f>'8'!$T$39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E50B-43DA-8B88-5EE495D0F0C6}"/>
            </c:ext>
          </c:extLst>
        </c:ser>
        <c:ser>
          <c:idx val="8"/>
          <c:order val="8"/>
          <c:tx>
            <c:strRef>
              <c:f>'8'!$G$40:$S$40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8</c:v>
              </c:pt>
            </c:numLit>
          </c:cat>
          <c:val>
            <c:numRef>
              <c:f>'8'!$T$40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0B-43DA-8B88-5EE495D0F0C6}"/>
            </c:ext>
          </c:extLst>
        </c:ser>
        <c:ser>
          <c:idx val="9"/>
          <c:order val="9"/>
          <c:tx>
            <c:strRef>
              <c:f>'8'!$G$41:$S$41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8</c:v>
              </c:pt>
            </c:numLit>
          </c:cat>
          <c:val>
            <c:numRef>
              <c:f>'8'!$T$41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E50B-43DA-8B88-5EE495D0F0C6}"/>
            </c:ext>
          </c:extLst>
        </c:ser>
        <c:ser>
          <c:idx val="10"/>
          <c:order val="10"/>
          <c:tx>
            <c:strRef>
              <c:f>'8'!$G$42:$S$42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8</c:v>
              </c:pt>
            </c:numLit>
          </c:cat>
          <c:val>
            <c:numRef>
              <c:f>'8'!$T$42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0B-43DA-8B88-5EE495D0F0C6}"/>
            </c:ext>
          </c:extLst>
        </c:ser>
        <c:ser>
          <c:idx val="11"/>
          <c:order val="11"/>
          <c:tx>
            <c:strRef>
              <c:f>'8'!$G$43:$S$43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8</c:v>
              </c:pt>
            </c:numLit>
          </c:cat>
          <c:val>
            <c:numRef>
              <c:f>'8'!$T$43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E50B-43DA-8B88-5EE495D0F0C6}"/>
            </c:ext>
          </c:extLst>
        </c:ser>
        <c:ser>
          <c:idx val="12"/>
          <c:order val="12"/>
          <c:tx>
            <c:strRef>
              <c:f>'8'!$G$44:$S$44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8</c:v>
              </c:pt>
            </c:numLit>
          </c:cat>
          <c:val>
            <c:numRef>
              <c:f>'8'!$T$44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50B-43DA-8B88-5EE495D0F0C6}"/>
            </c:ext>
          </c:extLst>
        </c:ser>
        <c:ser>
          <c:idx val="13"/>
          <c:order val="13"/>
          <c:tx>
            <c:strRef>
              <c:f>'8'!$G$45:$S$45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8</c:v>
              </c:pt>
            </c:numLit>
          </c:cat>
          <c:val>
            <c:numRef>
              <c:f>'8'!$T$45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E50B-43DA-8B88-5EE495D0F0C6}"/>
            </c:ext>
          </c:extLst>
        </c:ser>
        <c:ser>
          <c:idx val="14"/>
          <c:order val="14"/>
          <c:tx>
            <c:strRef>
              <c:f>'8'!$G$46:$S$46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8</c:v>
              </c:pt>
            </c:numLit>
          </c:cat>
          <c:val>
            <c:numRef>
              <c:f>'8'!$T$46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50B-43DA-8B88-5EE495D0F0C6}"/>
            </c:ext>
          </c:extLst>
        </c:ser>
        <c:ser>
          <c:idx val="15"/>
          <c:order val="15"/>
          <c:tx>
            <c:strRef>
              <c:f>'8'!$G$47:$S$47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8</c:v>
              </c:pt>
            </c:numLit>
          </c:cat>
          <c:val>
            <c:numRef>
              <c:f>'8'!$T$47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E50B-43DA-8B88-5EE495D0F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261351052048"/>
          <c:y val="2.8125984251968505E-2"/>
          <c:w val="0.75822577386287349"/>
          <c:h val="0.9179532225138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'9'!$G$32:$S$32</c:f>
              <c:strCache>
                <c:ptCount val="13"/>
                <c:pt idx="0">
                  <c:v>AGE 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6000"/>
                    <a:shade val="51000"/>
                    <a:satMod val="130000"/>
                  </a:schemeClr>
                </a:gs>
                <a:gs pos="80000">
                  <a:schemeClr val="accent6">
                    <a:tint val="46000"/>
                    <a:shade val="93000"/>
                    <a:satMod val="130000"/>
                  </a:schemeClr>
                </a:gs>
                <a:gs pos="100000">
                  <a:schemeClr val="accent6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9</c:v>
              </c:pt>
            </c:numLit>
          </c:cat>
          <c:val>
            <c:numRef>
              <c:f>'9'!$T$32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C-4C53-9401-2263433096BA}"/>
            </c:ext>
          </c:extLst>
        </c:ser>
        <c:ser>
          <c:idx val="1"/>
          <c:order val="1"/>
          <c:tx>
            <c:strRef>
              <c:f>'9'!$G$33:$S$33</c:f>
              <c:strCache>
                <c:ptCount val="13"/>
                <c:pt idx="0">
                  <c:v>AGE 5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9</c:v>
              </c:pt>
            </c:numLit>
          </c:cat>
          <c:val>
            <c:numRef>
              <c:f>'9'!$T$33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29AC-4C53-9401-2263433096BA}"/>
            </c:ext>
          </c:extLst>
        </c:ser>
        <c:ser>
          <c:idx val="2"/>
          <c:order val="2"/>
          <c:tx>
            <c:strRef>
              <c:f>'9'!$G$34:$S$34</c:f>
              <c:strCache>
                <c:ptCount val="13"/>
                <c:pt idx="0">
                  <c:v>AGE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2000"/>
                    <a:shade val="51000"/>
                    <a:satMod val="130000"/>
                  </a:schemeClr>
                </a:gs>
                <a:gs pos="80000">
                  <a:schemeClr val="accent6">
                    <a:tint val="62000"/>
                    <a:shade val="93000"/>
                    <a:satMod val="130000"/>
                  </a:schemeClr>
                </a:gs>
                <a:gs pos="100000">
                  <a:schemeClr val="accent6">
                    <a:tint val="6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9</c:v>
              </c:pt>
            </c:numLit>
          </c:cat>
          <c:val>
            <c:numRef>
              <c:f>'9'!$T$34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AC-4C53-9401-2263433096BA}"/>
            </c:ext>
          </c:extLst>
        </c:ser>
        <c:ser>
          <c:idx val="3"/>
          <c:order val="3"/>
          <c:tx>
            <c:strRef>
              <c:f>'9'!$G$35:$S$35</c:f>
              <c:strCache>
                <c:ptCount val="13"/>
                <c:pt idx="0">
                  <c:v>AGE 6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9</c:v>
              </c:pt>
            </c:numLit>
          </c:cat>
          <c:val>
            <c:numRef>
              <c:f>'9'!$T$35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29AC-4C53-9401-2263433096BA}"/>
            </c:ext>
          </c:extLst>
        </c:ser>
        <c:ser>
          <c:idx val="4"/>
          <c:order val="4"/>
          <c:tx>
            <c:strRef>
              <c:f>'9'!$G$36:$S$36</c:f>
              <c:strCache>
                <c:ptCount val="13"/>
                <c:pt idx="0">
                  <c:v>AGE 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hade val="51000"/>
                    <a:satMod val="130000"/>
                  </a:schemeClr>
                </a:gs>
                <a:gs pos="80000">
                  <a:schemeClr val="accent6">
                    <a:tint val="77000"/>
                    <a:shade val="93000"/>
                    <a:satMod val="130000"/>
                  </a:schemeClr>
                </a:gs>
                <a:gs pos="100000">
                  <a:schemeClr val="accent6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9</c:v>
              </c:pt>
            </c:numLit>
          </c:cat>
          <c:val>
            <c:numRef>
              <c:f>'9'!$T$36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AC-4C53-9401-2263433096BA}"/>
            </c:ext>
          </c:extLst>
        </c:ser>
        <c:ser>
          <c:idx val="5"/>
          <c:order val="5"/>
          <c:tx>
            <c:strRef>
              <c:f>'9'!$G$37:$S$37</c:f>
              <c:strCache>
                <c:ptCount val="13"/>
                <c:pt idx="0">
                  <c:v>AGE 7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9</c:v>
              </c:pt>
            </c:numLit>
          </c:cat>
          <c:val>
            <c:numRef>
              <c:f>'9'!$T$37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29AC-4C53-9401-2263433096BA}"/>
            </c:ext>
          </c:extLst>
        </c:ser>
        <c:ser>
          <c:idx val="6"/>
          <c:order val="6"/>
          <c:tx>
            <c:strRef>
              <c:f>'9'!$G$38:$S$38</c:f>
              <c:strCache>
                <c:ptCount val="13"/>
                <c:pt idx="0">
                  <c:v>AGE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3000"/>
                    <a:shade val="51000"/>
                    <a:satMod val="130000"/>
                  </a:schemeClr>
                </a:gs>
                <a:gs pos="80000">
                  <a:schemeClr val="accent6">
                    <a:tint val="93000"/>
                    <a:shade val="93000"/>
                    <a:satMod val="130000"/>
                  </a:schemeClr>
                </a:gs>
                <a:gs pos="100000">
                  <a:schemeClr val="accent6">
                    <a:tint val="9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9</c:v>
              </c:pt>
            </c:numLit>
          </c:cat>
          <c:val>
            <c:numRef>
              <c:f>'9'!$T$38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AC-4C53-9401-2263433096BA}"/>
            </c:ext>
          </c:extLst>
        </c:ser>
        <c:ser>
          <c:idx val="7"/>
          <c:order val="7"/>
          <c:tx>
            <c:strRef>
              <c:f>'9'!$G$39:$S$39</c:f>
              <c:strCache>
                <c:ptCount val="13"/>
                <c:pt idx="0">
                  <c:v>AGE 8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9</c:v>
              </c:pt>
            </c:numLit>
          </c:cat>
          <c:val>
            <c:numRef>
              <c:f>'9'!$T$39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29AC-4C53-9401-2263433096BA}"/>
            </c:ext>
          </c:extLst>
        </c:ser>
        <c:ser>
          <c:idx val="8"/>
          <c:order val="8"/>
          <c:tx>
            <c:strRef>
              <c:f>'9'!$G$40:$S$40</c:f>
              <c:strCache>
                <c:ptCount val="13"/>
                <c:pt idx="0">
                  <c:v>AGE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2000"/>
                    <a:shade val="51000"/>
                    <a:satMod val="130000"/>
                  </a:schemeClr>
                </a:gs>
                <a:gs pos="80000">
                  <a:schemeClr val="accent6">
                    <a:shade val="92000"/>
                    <a:shade val="93000"/>
                    <a:satMod val="130000"/>
                  </a:schemeClr>
                </a:gs>
                <a:gs pos="100000">
                  <a:schemeClr val="accent6">
                    <a:shade val="9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9</c:v>
              </c:pt>
            </c:numLit>
          </c:cat>
          <c:val>
            <c:numRef>
              <c:f>'9'!$T$40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AC-4C53-9401-2263433096BA}"/>
            </c:ext>
          </c:extLst>
        </c:ser>
        <c:ser>
          <c:idx val="9"/>
          <c:order val="9"/>
          <c:tx>
            <c:strRef>
              <c:f>'9'!$G$41:$S$41</c:f>
              <c:strCache>
                <c:ptCount val="13"/>
                <c:pt idx="0">
                  <c:v>AGE 9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9</c:v>
              </c:pt>
            </c:numLit>
          </c:cat>
          <c:val>
            <c:numRef>
              <c:f>'9'!$T$41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29AC-4C53-9401-2263433096BA}"/>
            </c:ext>
          </c:extLst>
        </c:ser>
        <c:ser>
          <c:idx val="10"/>
          <c:order val="10"/>
          <c:tx>
            <c:strRef>
              <c:f>'9'!$G$42:$S$42</c:f>
              <c:strCache>
                <c:ptCount val="13"/>
                <c:pt idx="0">
                  <c:v>AGE 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hade val="51000"/>
                    <a:satMod val="130000"/>
                  </a:schemeClr>
                </a:gs>
                <a:gs pos="80000">
                  <a:schemeClr val="accent6">
                    <a:shade val="76000"/>
                    <a:shade val="93000"/>
                    <a:satMod val="130000"/>
                  </a:schemeClr>
                </a:gs>
                <a:gs pos="100000">
                  <a:schemeClr val="accent6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9</c:v>
              </c:pt>
            </c:numLit>
          </c:cat>
          <c:val>
            <c:numRef>
              <c:f>'9'!$T$42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AC-4C53-9401-2263433096BA}"/>
            </c:ext>
          </c:extLst>
        </c:ser>
        <c:ser>
          <c:idx val="11"/>
          <c:order val="11"/>
          <c:tx>
            <c:strRef>
              <c:f>'9'!$G$43:$S$43</c:f>
              <c:strCache>
                <c:ptCount val="13"/>
                <c:pt idx="0">
                  <c:v>AGE 10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9</c:v>
              </c:pt>
            </c:numLit>
          </c:cat>
          <c:val>
            <c:numRef>
              <c:f>'9'!$T$43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29AC-4C53-9401-2263433096BA}"/>
            </c:ext>
          </c:extLst>
        </c:ser>
        <c:ser>
          <c:idx val="12"/>
          <c:order val="12"/>
          <c:tx>
            <c:strRef>
              <c:f>'9'!$G$44:$S$44</c:f>
              <c:strCache>
                <c:ptCount val="13"/>
                <c:pt idx="0">
                  <c:v>AGE 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1000"/>
                    <a:shade val="51000"/>
                    <a:satMod val="130000"/>
                  </a:schemeClr>
                </a:gs>
                <a:gs pos="80000">
                  <a:schemeClr val="accent6">
                    <a:shade val="61000"/>
                    <a:shade val="93000"/>
                    <a:satMod val="130000"/>
                  </a:schemeClr>
                </a:gs>
                <a:gs pos="100000">
                  <a:schemeClr val="accent6">
                    <a:shade val="6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9</c:v>
              </c:pt>
            </c:numLit>
          </c:cat>
          <c:val>
            <c:numRef>
              <c:f>'9'!$T$44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9AC-4C53-9401-2263433096BA}"/>
            </c:ext>
          </c:extLst>
        </c:ser>
        <c:ser>
          <c:idx val="13"/>
          <c:order val="13"/>
          <c:tx>
            <c:strRef>
              <c:f>'9'!$G$45:$S$45</c:f>
              <c:strCache>
                <c:ptCount val="13"/>
                <c:pt idx="0">
                  <c:v>AGE 11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9</c:v>
              </c:pt>
            </c:numLit>
          </c:cat>
          <c:val>
            <c:numRef>
              <c:f>'9'!$T$45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29AC-4C53-9401-2263433096BA}"/>
            </c:ext>
          </c:extLst>
        </c:ser>
        <c:ser>
          <c:idx val="14"/>
          <c:order val="14"/>
          <c:tx>
            <c:strRef>
              <c:f>'9'!$G$46:$S$46</c:f>
              <c:strCache>
                <c:ptCount val="13"/>
                <c:pt idx="0">
                  <c:v>AGE 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9</c:v>
              </c:pt>
            </c:numLit>
          </c:cat>
          <c:val>
            <c:numRef>
              <c:f>'9'!$T$46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9AC-4C53-9401-2263433096BA}"/>
            </c:ext>
          </c:extLst>
        </c:ser>
        <c:ser>
          <c:idx val="15"/>
          <c:order val="15"/>
          <c:tx>
            <c:strRef>
              <c:f>'9'!$G$47:$S$47</c:f>
              <c:strCache>
                <c:ptCount val="13"/>
                <c:pt idx="0">
                  <c:v>AGE 12</c:v>
                </c:pt>
                <c:pt idx="1">
                  <c:v>0.00</c:v>
                </c:pt>
                <c:pt idx="2">
                  <c:v>0.00</c:v>
                </c:pt>
                <c:pt idx="3">
                  <c:v>0.00</c:v>
                </c:pt>
                <c:pt idx="4">
                  <c:v>0.00</c:v>
                </c:pt>
                <c:pt idx="5">
                  <c:v>0.00</c:v>
                </c:pt>
                <c:pt idx="6">
                  <c:v>0.00</c:v>
                </c:pt>
                <c:pt idx="7">
                  <c:v>0.00</c:v>
                </c:pt>
                <c:pt idx="8">
                  <c:v>0.00</c:v>
                </c:pt>
                <c:pt idx="9">
                  <c:v>0.00</c:v>
                </c:pt>
                <c:pt idx="10">
                  <c:v>0.00</c:v>
                </c:pt>
                <c:pt idx="11">
                  <c:v>0.00</c:v>
                </c:pt>
                <c:pt idx="12">
                  <c:v>0.00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3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3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3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Lit>
              <c:formatCode>General</c:formatCode>
              <c:ptCount val="1"/>
              <c:pt idx="0">
                <c:v>9</c:v>
              </c:pt>
            </c:numLit>
          </c:cat>
          <c:val>
            <c:numRef>
              <c:f>'9'!$T$47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29AC-4C53-9401-226343309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672624"/>
        <c:axId val="555673608"/>
        <c:extLst/>
      </c:barChart>
      <c:catAx>
        <c:axId val="555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3608"/>
        <c:crosses val="autoZero"/>
        <c:auto val="1"/>
        <c:lblAlgn val="ctr"/>
        <c:lblOffset val="100"/>
        <c:noMultiLvlLbl val="0"/>
      </c:catAx>
      <c:valAx>
        <c:axId val="5556736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DFC96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72624"/>
        <c:crossesAt val="1"/>
        <c:crossBetween val="between"/>
        <c:majorUnit val="10"/>
      </c:valAx>
      <c:spPr>
        <a:noFill/>
        <a:ln>
          <a:solidFill>
            <a:srgbClr val="FFFFCC"/>
          </a:solidFill>
          <a:beve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  <a:softEdge rad="0"/>
        </a:effectLst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B050"/>
    </a:solidFill>
    <a:ln>
      <a:solidFill>
        <a:srgbClr val="FFFFCC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8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0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742948</xdr:colOff>
      <xdr:row>7</xdr:row>
      <xdr:rowOff>9525</xdr:rowOff>
    </xdr:from>
    <xdr:to>
      <xdr:col>19</xdr:col>
      <xdr:colOff>514349</xdr:colOff>
      <xdr:row>28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7F84E5-C21E-46AA-A540-9A21A1F60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81226C-743E-4F79-928D-DF50EB3962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6605933-8BCB-4668-AE8F-B2CA34549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7CF429-C5B8-4F28-95AE-38F9890B9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174AF6-E825-4466-839F-9C5A541F7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2C48EB-C97E-4CFE-9E14-0E09814DB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BE03D9-008D-45A2-8897-9ADBFB3F36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A2DFD-DFA2-4B5D-81EC-8B1ACEC81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6DD22F-14CF-472D-BF6F-DD64C1C4FD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E16D66-C563-42D0-A508-3CAC9EF7A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216785-C24D-4362-9E11-0C829DB9A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FAEE174-46D1-42F2-87DD-266A648D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B58D2B-D171-4217-BE97-59E02261F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69CA8-566C-4EEF-9C58-CAC216202E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40AC69-86E9-4DBA-8F9B-4DD4FF958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7FE98B-0E6E-4794-969B-A8FC548CA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220EE1-E03C-43CD-8F89-2A47B7FA4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937626-A347-42BD-9E83-C13D47E82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BB1BAB-A27D-46A7-85A9-158A62B92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69F046-2006-4FAC-86A6-21F67F8B9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B94682-F3BC-42CC-A86F-03216BE6F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DFAEF8-B1C7-4484-9E97-8DCA73BA9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8E03AC-6126-4404-82B5-0D3B0D06D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91B796-0AA7-45D2-984C-030C9203E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19</xdr:col>
      <xdr:colOff>514351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C16E04-464C-4987-B071-41BF23B4C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vpsportscamps.com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http://www.mvpsportscamps.com/" TargetMode="External"/><Relationship Id="rId1" Type="http://schemas.openxmlformats.org/officeDocument/2006/relationships/hyperlink" Target="https://www.maxpreps.com/athlete/ocypher-owens/QmxSjyOXEeiT-Oz0u-e-FA/defaul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D703C-1BE0-434E-8AB6-824CA99B6C16}">
  <dimension ref="A1:AC29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defaultRowHeight="15" x14ac:dyDescent="0.25"/>
  <cols>
    <col min="1" max="1" width="11.140625" style="1" customWidth="1"/>
    <col min="2" max="2" width="17.85546875" style="1" customWidth="1"/>
    <col min="3" max="3" width="6.85546875" style="2" customWidth="1"/>
    <col min="4" max="4" width="11.28515625" style="2" customWidth="1"/>
    <col min="5" max="5" width="6.5703125" style="2" customWidth="1"/>
    <col min="6" max="6" width="8.28515625" style="2" customWidth="1"/>
    <col min="7" max="7" width="7.7109375" style="2" customWidth="1"/>
    <col min="8" max="8" width="5.140625" style="2" bestFit="1" customWidth="1"/>
    <col min="9" max="9" width="13.28515625" style="2" customWidth="1"/>
    <col min="10" max="10" width="7.28515625" style="2" bestFit="1" customWidth="1"/>
    <col min="11" max="11" width="9.7109375" style="2" customWidth="1"/>
    <col min="12" max="12" width="9" style="2" bestFit="1" customWidth="1"/>
    <col min="13" max="13" width="7" style="2" customWidth="1"/>
    <col min="14" max="14" width="7.28515625" style="2" customWidth="1"/>
    <col min="15" max="15" width="7" style="1" bestFit="1" customWidth="1"/>
    <col min="16" max="17" width="6.42578125" style="1" bestFit="1" customWidth="1"/>
    <col min="18" max="18" width="7" style="1" bestFit="1" customWidth="1"/>
    <col min="19" max="19" width="7.140625" style="1" bestFit="1" customWidth="1"/>
    <col min="20" max="20" width="8.140625" style="1" bestFit="1" customWidth="1"/>
    <col min="21" max="21" width="6.42578125" style="1" customWidth="1"/>
    <col min="22" max="22" width="8.42578125" style="1" customWidth="1"/>
    <col min="23" max="23" width="7" style="1" bestFit="1" customWidth="1"/>
    <col min="24" max="24" width="7.28515625" style="1" bestFit="1" customWidth="1"/>
    <col min="25" max="25" width="8.140625" style="1" bestFit="1" customWidth="1"/>
    <col min="26" max="26" width="8.85546875" style="1" customWidth="1"/>
    <col min="27" max="27" width="8.5703125" style="1" customWidth="1"/>
    <col min="28" max="28" width="7" style="1" customWidth="1"/>
    <col min="29" max="29" width="20.5703125" style="1" hidden="1" customWidth="1"/>
    <col min="30" max="16384" width="9.140625" style="1"/>
  </cols>
  <sheetData>
    <row r="1" spans="1:29" s="114" customFormat="1" ht="30" customHeight="1" x14ac:dyDescent="0.25">
      <c r="A1" s="121" t="s">
        <v>107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29" s="114" customFormat="1" ht="30" customHeight="1" x14ac:dyDescent="0.25">
      <c r="A2" s="122" t="s">
        <v>108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4"/>
      <c r="AC2" s="116"/>
    </row>
    <row r="3" spans="1:29" s="115" customFormat="1" ht="24.95" customHeight="1" x14ac:dyDescent="0.25">
      <c r="A3" s="120" t="s">
        <v>85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</row>
    <row r="4" spans="1:29" s="3" customFormat="1" ht="38.25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86</v>
      </c>
      <c r="G4" s="42" t="s">
        <v>5</v>
      </c>
      <c r="H4" s="42" t="s">
        <v>6</v>
      </c>
      <c r="I4" s="43" t="s">
        <v>7</v>
      </c>
      <c r="J4" s="43" t="s">
        <v>8</v>
      </c>
      <c r="K4" s="44" t="s">
        <v>9</v>
      </c>
      <c r="L4" s="44" t="s">
        <v>10</v>
      </c>
      <c r="M4" s="45" t="s">
        <v>84</v>
      </c>
      <c r="N4" s="45" t="s">
        <v>106</v>
      </c>
      <c r="O4" s="46" t="s">
        <v>11</v>
      </c>
      <c r="P4" s="46" t="s">
        <v>12</v>
      </c>
      <c r="Q4" s="46" t="s">
        <v>13</v>
      </c>
      <c r="R4" s="46" t="s">
        <v>14</v>
      </c>
      <c r="S4" s="46" t="s">
        <v>15</v>
      </c>
      <c r="T4" s="46" t="s">
        <v>16</v>
      </c>
      <c r="U4" s="46" t="s">
        <v>17</v>
      </c>
      <c r="V4" s="46" t="s">
        <v>69</v>
      </c>
      <c r="W4" s="46" t="s">
        <v>68</v>
      </c>
      <c r="X4" s="46" t="s">
        <v>48</v>
      </c>
      <c r="Y4" s="46" t="s">
        <v>20</v>
      </c>
      <c r="Z4" s="46" t="s">
        <v>21</v>
      </c>
      <c r="AA4" s="43" t="s">
        <v>91</v>
      </c>
      <c r="AB4" s="61" t="s">
        <v>90</v>
      </c>
      <c r="AC4" s="47" t="s">
        <v>22</v>
      </c>
    </row>
    <row r="5" spans="1:29" x14ac:dyDescent="0.25">
      <c r="A5" s="28" t="s">
        <v>23</v>
      </c>
      <c r="B5" s="29" t="str">
        <f>'1'!B2:G2</f>
        <v>Last, First</v>
      </c>
      <c r="C5" s="30">
        <f>'1'!C4</f>
        <v>0</v>
      </c>
      <c r="D5" s="32">
        <f>'1'!D4</f>
        <v>0</v>
      </c>
      <c r="E5" s="31">
        <f>'1'!H9</f>
        <v>0</v>
      </c>
      <c r="F5" s="113" t="str">
        <f>'1'!F9</f>
        <v>NA</v>
      </c>
      <c r="G5" s="119">
        <f>'1'!F10</f>
        <v>0</v>
      </c>
      <c r="H5" s="30">
        <f>'1'!H10</f>
        <v>0</v>
      </c>
      <c r="I5" s="31">
        <f>'1'!F11</f>
        <v>0</v>
      </c>
      <c r="J5" s="30">
        <f>'1'!H11</f>
        <v>0</v>
      </c>
      <c r="K5" s="31">
        <f>'1'!F12</f>
        <v>0</v>
      </c>
      <c r="L5" s="30">
        <f>'1'!H12</f>
        <v>0</v>
      </c>
      <c r="M5" s="30">
        <f>'1'!F13</f>
        <v>0</v>
      </c>
      <c r="N5" s="30">
        <f>'1'!H13</f>
        <v>0</v>
      </c>
      <c r="O5" s="31">
        <f>'1'!H3</f>
        <v>0</v>
      </c>
      <c r="P5" s="31">
        <f>'1'!I3</f>
        <v>0</v>
      </c>
      <c r="Q5" s="31">
        <f>'1'!J3</f>
        <v>0</v>
      </c>
      <c r="R5" s="31">
        <f>'1'!K3</f>
        <v>0</v>
      </c>
      <c r="S5" s="31">
        <f>'1'!L3</f>
        <v>0</v>
      </c>
      <c r="T5" s="31">
        <f>'1'!M3</f>
        <v>0</v>
      </c>
      <c r="U5" s="31">
        <f>'1'!N3</f>
        <v>0</v>
      </c>
      <c r="V5" s="31">
        <f>'1'!O3</f>
        <v>0</v>
      </c>
      <c r="W5" s="31">
        <f>'1'!P3</f>
        <v>0</v>
      </c>
      <c r="X5" s="31">
        <f>'1'!Q3</f>
        <v>0</v>
      </c>
      <c r="Y5" s="31">
        <f>'1'!R3</f>
        <v>0</v>
      </c>
      <c r="Z5" s="31">
        <f>'1'!S3</f>
        <v>0</v>
      </c>
      <c r="AA5" s="59">
        <f>'1'!T3</f>
        <v>0</v>
      </c>
      <c r="AB5" s="62" t="s">
        <v>70</v>
      </c>
      <c r="AC5" s="60"/>
    </row>
    <row r="6" spans="1:29" x14ac:dyDescent="0.25">
      <c r="A6" s="28" t="s">
        <v>24</v>
      </c>
      <c r="B6" s="29" t="str">
        <f>'2'!B2:G2</f>
        <v>Last, First</v>
      </c>
      <c r="C6" s="30">
        <f>'2'!C4</f>
        <v>0</v>
      </c>
      <c r="D6" s="32">
        <f>'2'!D4</f>
        <v>0</v>
      </c>
      <c r="E6" s="31">
        <f>'2'!H9</f>
        <v>0</v>
      </c>
      <c r="F6" s="113" t="str">
        <f>'2'!F9</f>
        <v>NA</v>
      </c>
      <c r="G6" s="119">
        <f>'2'!F10</f>
        <v>0</v>
      </c>
      <c r="H6" s="30">
        <f>'2'!H10</f>
        <v>0</v>
      </c>
      <c r="I6" s="31">
        <f>'2'!F11</f>
        <v>0</v>
      </c>
      <c r="J6" s="30">
        <f>'2'!H11</f>
        <v>0</v>
      </c>
      <c r="K6" s="31">
        <f>'2'!F12</f>
        <v>0</v>
      </c>
      <c r="L6" s="30">
        <f>'2'!H12</f>
        <v>0</v>
      </c>
      <c r="M6" s="30">
        <f>'2'!F13</f>
        <v>0</v>
      </c>
      <c r="N6" s="30">
        <f>'2'!H13</f>
        <v>0</v>
      </c>
      <c r="O6" s="31">
        <f>'2'!H3</f>
        <v>0</v>
      </c>
      <c r="P6" s="31">
        <f>'2'!I3</f>
        <v>0</v>
      </c>
      <c r="Q6" s="31">
        <f>'2'!J3</f>
        <v>0</v>
      </c>
      <c r="R6" s="31">
        <f>'2'!K3</f>
        <v>0</v>
      </c>
      <c r="S6" s="31">
        <f>'2'!L3</f>
        <v>0</v>
      </c>
      <c r="T6" s="31">
        <f>'2'!M3</f>
        <v>0</v>
      </c>
      <c r="U6" s="31">
        <f>'2'!N3</f>
        <v>0</v>
      </c>
      <c r="V6" s="31">
        <f>'2'!O3</f>
        <v>0</v>
      </c>
      <c r="W6" s="31">
        <f>'2'!P3</f>
        <v>0</v>
      </c>
      <c r="X6" s="31">
        <f>'2'!Q3</f>
        <v>0</v>
      </c>
      <c r="Y6" s="31">
        <f>'2'!R3</f>
        <v>0</v>
      </c>
      <c r="Z6" s="31">
        <f>'2'!S3</f>
        <v>0</v>
      </c>
      <c r="AA6" s="59">
        <f>'2'!T3</f>
        <v>0</v>
      </c>
      <c r="AB6" s="62" t="s">
        <v>70</v>
      </c>
      <c r="AC6" s="60"/>
    </row>
    <row r="7" spans="1:29" x14ac:dyDescent="0.25">
      <c r="A7" s="28" t="s">
        <v>25</v>
      </c>
      <c r="B7" s="29" t="str">
        <f>'3'!B2:G2</f>
        <v>Last, First</v>
      </c>
      <c r="C7" s="30">
        <f>'3'!C4</f>
        <v>0</v>
      </c>
      <c r="D7" s="32">
        <f>'3'!D4</f>
        <v>0</v>
      </c>
      <c r="E7" s="31">
        <f>'3'!H9</f>
        <v>0</v>
      </c>
      <c r="F7" s="113" t="str">
        <f>'3'!F9</f>
        <v>NA</v>
      </c>
      <c r="G7" s="119">
        <f>'3'!F10</f>
        <v>0</v>
      </c>
      <c r="H7" s="30">
        <f>'3'!H10</f>
        <v>0</v>
      </c>
      <c r="I7" s="31">
        <f>'3'!F11</f>
        <v>0</v>
      </c>
      <c r="J7" s="30">
        <f>'3'!H11</f>
        <v>0</v>
      </c>
      <c r="K7" s="31">
        <f>'3'!F12</f>
        <v>0</v>
      </c>
      <c r="L7" s="30">
        <f>'3'!H12</f>
        <v>0</v>
      </c>
      <c r="M7" s="30">
        <f>'3'!F13</f>
        <v>0</v>
      </c>
      <c r="N7" s="30">
        <f>'3'!H13</f>
        <v>0</v>
      </c>
      <c r="O7" s="31">
        <f>'3'!H3</f>
        <v>0</v>
      </c>
      <c r="P7" s="31">
        <f>'3'!I3</f>
        <v>0</v>
      </c>
      <c r="Q7" s="31">
        <f>'3'!J3</f>
        <v>0</v>
      </c>
      <c r="R7" s="31">
        <f>'3'!K3</f>
        <v>0</v>
      </c>
      <c r="S7" s="31">
        <f>'3'!L3</f>
        <v>0</v>
      </c>
      <c r="T7" s="31">
        <f>'3'!M3</f>
        <v>0</v>
      </c>
      <c r="U7" s="31">
        <f>'3'!N3</f>
        <v>0</v>
      </c>
      <c r="V7" s="31">
        <f>'3'!O3</f>
        <v>0</v>
      </c>
      <c r="W7" s="31">
        <f>'3'!P3</f>
        <v>0</v>
      </c>
      <c r="X7" s="31">
        <f>'3'!Q3</f>
        <v>0</v>
      </c>
      <c r="Y7" s="31">
        <f>'3'!R3</f>
        <v>0</v>
      </c>
      <c r="Z7" s="31">
        <f>'3'!S3</f>
        <v>0</v>
      </c>
      <c r="AA7" s="59">
        <f>'3'!T3</f>
        <v>0</v>
      </c>
      <c r="AB7" s="62" t="s">
        <v>70</v>
      </c>
      <c r="AC7" s="60"/>
    </row>
    <row r="8" spans="1:29" x14ac:dyDescent="0.25">
      <c r="A8" s="28" t="s">
        <v>26</v>
      </c>
      <c r="B8" s="29" t="str">
        <f>'4'!B2:G2</f>
        <v>Last, First</v>
      </c>
      <c r="C8" s="30">
        <f>'4'!C4</f>
        <v>0</v>
      </c>
      <c r="D8" s="32">
        <f>'4'!D4</f>
        <v>0</v>
      </c>
      <c r="E8" s="31">
        <f>'4'!H9</f>
        <v>0</v>
      </c>
      <c r="F8" s="113" t="str">
        <f>'4'!F9</f>
        <v>NA</v>
      </c>
      <c r="G8" s="119">
        <f>'4'!F10</f>
        <v>0</v>
      </c>
      <c r="H8" s="30">
        <f>'4'!H10</f>
        <v>0</v>
      </c>
      <c r="I8" s="31">
        <f>'4'!F11</f>
        <v>0</v>
      </c>
      <c r="J8" s="30">
        <f>'4'!H11</f>
        <v>0</v>
      </c>
      <c r="K8" s="31">
        <f>'4'!F12</f>
        <v>0</v>
      </c>
      <c r="L8" s="30">
        <f>'4'!H12</f>
        <v>0</v>
      </c>
      <c r="M8" s="30">
        <f>'4'!F13</f>
        <v>0</v>
      </c>
      <c r="N8" s="30">
        <f>'4'!H13</f>
        <v>0</v>
      </c>
      <c r="O8" s="31">
        <f>'4'!H3</f>
        <v>0</v>
      </c>
      <c r="P8" s="31">
        <f>'4'!I3</f>
        <v>0</v>
      </c>
      <c r="Q8" s="31">
        <f>'4'!J3</f>
        <v>0</v>
      </c>
      <c r="R8" s="31">
        <f>'4'!K3</f>
        <v>0</v>
      </c>
      <c r="S8" s="31">
        <f>'4'!L3</f>
        <v>0</v>
      </c>
      <c r="T8" s="31">
        <f>'4'!M3</f>
        <v>0</v>
      </c>
      <c r="U8" s="31">
        <f>'4'!N3</f>
        <v>0</v>
      </c>
      <c r="V8" s="31">
        <f>'4'!O3</f>
        <v>0</v>
      </c>
      <c r="W8" s="31">
        <f>'4'!P3</f>
        <v>0</v>
      </c>
      <c r="X8" s="31">
        <f>'4'!Q3</f>
        <v>0</v>
      </c>
      <c r="Y8" s="31">
        <f>'4'!R3</f>
        <v>0</v>
      </c>
      <c r="Z8" s="31">
        <f>'4'!S3</f>
        <v>0</v>
      </c>
      <c r="AA8" s="59">
        <f>'4'!T3</f>
        <v>0</v>
      </c>
      <c r="AB8" s="62" t="s">
        <v>70</v>
      </c>
      <c r="AC8" s="60"/>
    </row>
    <row r="9" spans="1:29" x14ac:dyDescent="0.25">
      <c r="A9" s="28" t="s">
        <v>27</v>
      </c>
      <c r="B9" s="29" t="str">
        <f>'5'!B2:G2</f>
        <v>Last, First</v>
      </c>
      <c r="C9" s="30">
        <f>'5'!C4</f>
        <v>0</v>
      </c>
      <c r="D9" s="32">
        <f>'5'!D4</f>
        <v>0</v>
      </c>
      <c r="E9" s="31">
        <f>'5'!H9</f>
        <v>0</v>
      </c>
      <c r="F9" s="113" t="str">
        <f>'5'!F9</f>
        <v>NA</v>
      </c>
      <c r="G9" s="119">
        <f>'5'!F10</f>
        <v>0</v>
      </c>
      <c r="H9" s="30">
        <f>'5'!H10</f>
        <v>0</v>
      </c>
      <c r="I9" s="31">
        <f>'5'!F11</f>
        <v>0</v>
      </c>
      <c r="J9" s="30">
        <f>'5'!H11</f>
        <v>0</v>
      </c>
      <c r="K9" s="31">
        <f>'5'!F12</f>
        <v>0</v>
      </c>
      <c r="L9" s="30">
        <f>'5'!H12</f>
        <v>0</v>
      </c>
      <c r="M9" s="30">
        <f>'5'!F13</f>
        <v>0</v>
      </c>
      <c r="N9" s="30">
        <f>'5'!H13</f>
        <v>0</v>
      </c>
      <c r="O9" s="31">
        <f>'5'!H3</f>
        <v>0</v>
      </c>
      <c r="P9" s="31">
        <f>'5'!I3</f>
        <v>0</v>
      </c>
      <c r="Q9" s="31">
        <f>'5'!J3</f>
        <v>0</v>
      </c>
      <c r="R9" s="31">
        <f>'5'!K3</f>
        <v>0</v>
      </c>
      <c r="S9" s="31">
        <f>'5'!L3</f>
        <v>0</v>
      </c>
      <c r="T9" s="31">
        <f>'5'!M3</f>
        <v>0</v>
      </c>
      <c r="U9" s="31">
        <f>'5'!N3</f>
        <v>0</v>
      </c>
      <c r="V9" s="31">
        <f>'5'!O3</f>
        <v>0</v>
      </c>
      <c r="W9" s="31">
        <f>'5'!P3</f>
        <v>0</v>
      </c>
      <c r="X9" s="31">
        <f>'5'!Q3</f>
        <v>0</v>
      </c>
      <c r="Y9" s="31">
        <f>'5'!R3</f>
        <v>0</v>
      </c>
      <c r="Z9" s="31">
        <f>'5'!S3</f>
        <v>0</v>
      </c>
      <c r="AA9" s="59">
        <f>'5'!T3</f>
        <v>0</v>
      </c>
      <c r="AB9" s="62" t="s">
        <v>70</v>
      </c>
      <c r="AC9" s="60"/>
    </row>
    <row r="10" spans="1:29" x14ac:dyDescent="0.25">
      <c r="A10" s="28" t="s">
        <v>28</v>
      </c>
      <c r="B10" s="29" t="str">
        <f>'6'!B2:G2</f>
        <v>Last, First</v>
      </c>
      <c r="C10" s="30">
        <f>'6'!C4</f>
        <v>0</v>
      </c>
      <c r="D10" s="32">
        <f>'6'!D4</f>
        <v>0</v>
      </c>
      <c r="E10" s="31">
        <f>'6'!H9</f>
        <v>0</v>
      </c>
      <c r="F10" s="113" t="str">
        <f>'6'!F9</f>
        <v>NA</v>
      </c>
      <c r="G10" s="119">
        <f>'6'!F10</f>
        <v>0</v>
      </c>
      <c r="H10" s="30">
        <f>'6'!H10</f>
        <v>0</v>
      </c>
      <c r="I10" s="31">
        <f>'6'!F11</f>
        <v>0</v>
      </c>
      <c r="J10" s="30">
        <f>'6'!H11</f>
        <v>0</v>
      </c>
      <c r="K10" s="31">
        <f>'6'!F12</f>
        <v>0</v>
      </c>
      <c r="L10" s="30">
        <f>'6'!H12</f>
        <v>0</v>
      </c>
      <c r="M10" s="30">
        <f>'6'!F13</f>
        <v>0</v>
      </c>
      <c r="N10" s="30">
        <f>'6'!H13</f>
        <v>0</v>
      </c>
      <c r="O10" s="31">
        <f>'6'!H3</f>
        <v>0</v>
      </c>
      <c r="P10" s="31">
        <f>'6'!I3</f>
        <v>0</v>
      </c>
      <c r="Q10" s="31">
        <f>'6'!J3</f>
        <v>0</v>
      </c>
      <c r="R10" s="31">
        <f>'6'!K3</f>
        <v>0</v>
      </c>
      <c r="S10" s="31">
        <f>'6'!L3</f>
        <v>0</v>
      </c>
      <c r="T10" s="31">
        <f>'6'!M3</f>
        <v>0</v>
      </c>
      <c r="U10" s="31">
        <f>'6'!N3</f>
        <v>0</v>
      </c>
      <c r="V10" s="31">
        <f>'6'!O3</f>
        <v>0</v>
      </c>
      <c r="W10" s="31">
        <f>'6'!P3</f>
        <v>0</v>
      </c>
      <c r="X10" s="31">
        <f>'6'!Q3</f>
        <v>0</v>
      </c>
      <c r="Y10" s="31">
        <f>'6'!R3</f>
        <v>0</v>
      </c>
      <c r="Z10" s="31">
        <f>'6'!S3</f>
        <v>0</v>
      </c>
      <c r="AA10" s="59">
        <f>'6'!T3</f>
        <v>0</v>
      </c>
      <c r="AB10" s="62" t="s">
        <v>70</v>
      </c>
      <c r="AC10" s="60"/>
    </row>
    <row r="11" spans="1:29" x14ac:dyDescent="0.25">
      <c r="A11" s="28" t="s">
        <v>29</v>
      </c>
      <c r="B11" s="29" t="str">
        <f>'7'!B2:G2</f>
        <v>Last, First</v>
      </c>
      <c r="C11" s="30">
        <f>'7'!C4</f>
        <v>0</v>
      </c>
      <c r="D11" s="32">
        <f>'7'!D4</f>
        <v>0</v>
      </c>
      <c r="E11" s="31">
        <f>'7'!H9</f>
        <v>0</v>
      </c>
      <c r="F11" s="113" t="str">
        <f>'7'!F9</f>
        <v>NA</v>
      </c>
      <c r="G11" s="119">
        <f>'7'!F10</f>
        <v>0</v>
      </c>
      <c r="H11" s="30">
        <f>'7'!H10</f>
        <v>0</v>
      </c>
      <c r="I11" s="31">
        <f>'7'!F11</f>
        <v>0</v>
      </c>
      <c r="J11" s="30">
        <f>'7'!H11</f>
        <v>0</v>
      </c>
      <c r="K11" s="31">
        <f>'7'!F12</f>
        <v>0</v>
      </c>
      <c r="L11" s="30">
        <f>'7'!H12</f>
        <v>0</v>
      </c>
      <c r="M11" s="30">
        <f>'7'!F13</f>
        <v>0</v>
      </c>
      <c r="N11" s="30">
        <f>'7'!H13</f>
        <v>0</v>
      </c>
      <c r="O11" s="31">
        <f>'7'!H3</f>
        <v>0</v>
      </c>
      <c r="P11" s="31">
        <f>'7'!I3</f>
        <v>0</v>
      </c>
      <c r="Q11" s="31">
        <f>'7'!J3</f>
        <v>0</v>
      </c>
      <c r="R11" s="31">
        <f>'7'!K3</f>
        <v>0</v>
      </c>
      <c r="S11" s="31">
        <f>'7'!L3</f>
        <v>0</v>
      </c>
      <c r="T11" s="31">
        <f>'7'!M3</f>
        <v>0</v>
      </c>
      <c r="U11" s="31">
        <f>'7'!N3</f>
        <v>0</v>
      </c>
      <c r="V11" s="31">
        <f>'7'!O3</f>
        <v>0</v>
      </c>
      <c r="W11" s="31">
        <f>'7'!P3</f>
        <v>0</v>
      </c>
      <c r="X11" s="31">
        <f>'7'!Q3</f>
        <v>0</v>
      </c>
      <c r="Y11" s="31">
        <f>'7'!R3</f>
        <v>0</v>
      </c>
      <c r="Z11" s="31">
        <f>'7'!S3</f>
        <v>0</v>
      </c>
      <c r="AA11" s="59">
        <f>'7'!T3</f>
        <v>0</v>
      </c>
      <c r="AB11" s="62" t="s">
        <v>70</v>
      </c>
      <c r="AC11" s="60"/>
    </row>
    <row r="12" spans="1:29" x14ac:dyDescent="0.25">
      <c r="A12" s="28" t="s">
        <v>30</v>
      </c>
      <c r="B12" s="29" t="str">
        <f>'8'!B2:G2</f>
        <v>Last, First</v>
      </c>
      <c r="C12" s="30">
        <f>'8'!C4</f>
        <v>0</v>
      </c>
      <c r="D12" s="32">
        <f>'8'!D4</f>
        <v>0</v>
      </c>
      <c r="E12" s="31">
        <f>'8'!H9</f>
        <v>0</v>
      </c>
      <c r="F12" s="113" t="str">
        <f>'8'!F9</f>
        <v>NA</v>
      </c>
      <c r="G12" s="119">
        <f>'8'!F10</f>
        <v>0</v>
      </c>
      <c r="H12" s="30">
        <f>'8'!H10</f>
        <v>0</v>
      </c>
      <c r="I12" s="31">
        <f>'8'!F11</f>
        <v>0</v>
      </c>
      <c r="J12" s="30">
        <f>'8'!H11</f>
        <v>0</v>
      </c>
      <c r="K12" s="31">
        <f>'8'!F12</f>
        <v>0</v>
      </c>
      <c r="L12" s="30">
        <f>'8'!H12</f>
        <v>0</v>
      </c>
      <c r="M12" s="30">
        <f>'8'!F13</f>
        <v>0</v>
      </c>
      <c r="N12" s="30">
        <f>'8'!H13</f>
        <v>0</v>
      </c>
      <c r="O12" s="31">
        <f>'8'!H3</f>
        <v>0</v>
      </c>
      <c r="P12" s="31">
        <f>'8'!I3</f>
        <v>0</v>
      </c>
      <c r="Q12" s="31">
        <f>'8'!J3</f>
        <v>0</v>
      </c>
      <c r="R12" s="31">
        <f>'8'!K3</f>
        <v>0</v>
      </c>
      <c r="S12" s="31">
        <f>'8'!L3</f>
        <v>0</v>
      </c>
      <c r="T12" s="31">
        <f>'8'!M3</f>
        <v>0</v>
      </c>
      <c r="U12" s="31">
        <f>'8'!N3</f>
        <v>0</v>
      </c>
      <c r="V12" s="31">
        <f>'8'!O3</f>
        <v>0</v>
      </c>
      <c r="W12" s="31">
        <f>'8'!P3</f>
        <v>0</v>
      </c>
      <c r="X12" s="31">
        <f>'8'!Q3</f>
        <v>0</v>
      </c>
      <c r="Y12" s="31">
        <f>'8'!R3</f>
        <v>0</v>
      </c>
      <c r="Z12" s="31">
        <f>'8'!S3</f>
        <v>0</v>
      </c>
      <c r="AA12" s="59">
        <f>'8'!T3</f>
        <v>0</v>
      </c>
      <c r="AB12" s="62" t="s">
        <v>70</v>
      </c>
      <c r="AC12" s="60"/>
    </row>
    <row r="13" spans="1:29" x14ac:dyDescent="0.25">
      <c r="A13" s="28" t="s">
        <v>31</v>
      </c>
      <c r="B13" s="29" t="str">
        <f>'9'!B2:G2</f>
        <v>Last, First</v>
      </c>
      <c r="C13" s="30">
        <f>'9'!C4</f>
        <v>0</v>
      </c>
      <c r="D13" s="32">
        <f>'9'!D4</f>
        <v>0</v>
      </c>
      <c r="E13" s="31">
        <f>'9'!H9</f>
        <v>0</v>
      </c>
      <c r="F13" s="113" t="str">
        <f>'9'!F9</f>
        <v>NA</v>
      </c>
      <c r="G13" s="119">
        <f>'9'!F10</f>
        <v>0</v>
      </c>
      <c r="H13" s="30">
        <f>'9'!H10</f>
        <v>0</v>
      </c>
      <c r="I13" s="31">
        <f>'9'!F11</f>
        <v>0</v>
      </c>
      <c r="J13" s="30">
        <f>'9'!H11</f>
        <v>0</v>
      </c>
      <c r="K13" s="31">
        <f>'9'!F12</f>
        <v>0</v>
      </c>
      <c r="L13" s="30">
        <f>'9'!H12</f>
        <v>0</v>
      </c>
      <c r="M13" s="30">
        <f>'9'!F13</f>
        <v>0</v>
      </c>
      <c r="N13" s="30">
        <f>'9'!H13</f>
        <v>0</v>
      </c>
      <c r="O13" s="31">
        <f>'9'!H3</f>
        <v>0</v>
      </c>
      <c r="P13" s="31">
        <f>'9'!I3</f>
        <v>0</v>
      </c>
      <c r="Q13" s="31">
        <f>'9'!J3</f>
        <v>0</v>
      </c>
      <c r="R13" s="31">
        <f>'9'!K3</f>
        <v>0</v>
      </c>
      <c r="S13" s="31">
        <f>'9'!L3</f>
        <v>0</v>
      </c>
      <c r="T13" s="31">
        <f>'9'!M3</f>
        <v>0</v>
      </c>
      <c r="U13" s="31">
        <f>'9'!N3</f>
        <v>0</v>
      </c>
      <c r="V13" s="31">
        <f>'9'!O3</f>
        <v>0</v>
      </c>
      <c r="W13" s="31">
        <f>'9'!P3</f>
        <v>0</v>
      </c>
      <c r="X13" s="31">
        <f>'9'!Q3</f>
        <v>0</v>
      </c>
      <c r="Y13" s="31">
        <f>'9'!R3</f>
        <v>0</v>
      </c>
      <c r="Z13" s="31">
        <f>'9'!S3</f>
        <v>0</v>
      </c>
      <c r="AA13" s="59">
        <f>'9'!T3</f>
        <v>0</v>
      </c>
      <c r="AB13" s="62" t="s">
        <v>70</v>
      </c>
      <c r="AC13" s="60"/>
    </row>
    <row r="14" spans="1:29" x14ac:dyDescent="0.25">
      <c r="A14" s="28" t="s">
        <v>32</v>
      </c>
      <c r="B14" s="29" t="str">
        <f>'10'!B2:G2</f>
        <v>Last, First</v>
      </c>
      <c r="C14" s="30">
        <f>'10'!C4</f>
        <v>0</v>
      </c>
      <c r="D14" s="32">
        <f>'10'!D4</f>
        <v>0</v>
      </c>
      <c r="E14" s="31">
        <f>'10'!H9</f>
        <v>0</v>
      </c>
      <c r="F14" s="113" t="str">
        <f>'10'!F9</f>
        <v>NA</v>
      </c>
      <c r="G14" s="119">
        <f>'10'!F10</f>
        <v>0</v>
      </c>
      <c r="H14" s="30">
        <f>'10'!H10</f>
        <v>0</v>
      </c>
      <c r="I14" s="31">
        <f>'10'!F11</f>
        <v>0</v>
      </c>
      <c r="J14" s="30">
        <f>'10'!H11</f>
        <v>0</v>
      </c>
      <c r="K14" s="31">
        <f>'10'!F12</f>
        <v>0</v>
      </c>
      <c r="L14" s="30">
        <f>'10'!H12</f>
        <v>0</v>
      </c>
      <c r="M14" s="30">
        <f>'10'!F13</f>
        <v>0</v>
      </c>
      <c r="N14" s="30">
        <f>'10'!H13</f>
        <v>0</v>
      </c>
      <c r="O14" s="31">
        <f>'10'!H3</f>
        <v>0</v>
      </c>
      <c r="P14" s="31">
        <f>'10'!I3</f>
        <v>0</v>
      </c>
      <c r="Q14" s="31">
        <f>'10'!J3</f>
        <v>0</v>
      </c>
      <c r="R14" s="31">
        <f>'10'!K3</f>
        <v>0</v>
      </c>
      <c r="S14" s="31">
        <f>'10'!L3</f>
        <v>0</v>
      </c>
      <c r="T14" s="31">
        <f>'10'!M3</f>
        <v>0</v>
      </c>
      <c r="U14" s="31">
        <f>'10'!N3</f>
        <v>0</v>
      </c>
      <c r="V14" s="31">
        <f>'10'!O3</f>
        <v>0</v>
      </c>
      <c r="W14" s="31">
        <f>'10'!P3</f>
        <v>0</v>
      </c>
      <c r="X14" s="31">
        <f>'10'!Q3</f>
        <v>0</v>
      </c>
      <c r="Y14" s="31">
        <f>'10'!R3</f>
        <v>0</v>
      </c>
      <c r="Z14" s="31">
        <f>'10'!S3</f>
        <v>0</v>
      </c>
      <c r="AA14" s="59">
        <f>'10'!T3</f>
        <v>0</v>
      </c>
      <c r="AB14" s="62" t="s">
        <v>70</v>
      </c>
      <c r="AC14" s="60"/>
    </row>
    <row r="15" spans="1:29" x14ac:dyDescent="0.25">
      <c r="A15" s="28" t="s">
        <v>33</v>
      </c>
      <c r="B15" s="29" t="str">
        <f>'11'!B2:G2</f>
        <v>Last, First</v>
      </c>
      <c r="C15" s="30">
        <f>'11'!C4</f>
        <v>0</v>
      </c>
      <c r="D15" s="32">
        <f>'11'!D4</f>
        <v>0</v>
      </c>
      <c r="E15" s="31">
        <f>'11'!H9</f>
        <v>0</v>
      </c>
      <c r="F15" s="113" t="str">
        <f>'11'!F9</f>
        <v>NA</v>
      </c>
      <c r="G15" s="119">
        <f>'11'!F10</f>
        <v>0</v>
      </c>
      <c r="H15" s="30">
        <f>'11'!H10</f>
        <v>0</v>
      </c>
      <c r="I15" s="31">
        <f>'11'!F11</f>
        <v>0</v>
      </c>
      <c r="J15" s="30">
        <f>'11'!H11</f>
        <v>0</v>
      </c>
      <c r="K15" s="31">
        <f>'11'!F12</f>
        <v>0</v>
      </c>
      <c r="L15" s="30">
        <f>'11'!H12</f>
        <v>0</v>
      </c>
      <c r="M15" s="30">
        <f>'10'!F13</f>
        <v>0</v>
      </c>
      <c r="N15" s="30">
        <f>'10'!H13</f>
        <v>0</v>
      </c>
      <c r="O15" s="31">
        <f>'11'!H3</f>
        <v>0</v>
      </c>
      <c r="P15" s="31">
        <f>'11'!I3</f>
        <v>0</v>
      </c>
      <c r="Q15" s="31">
        <f>'11'!J3</f>
        <v>0</v>
      </c>
      <c r="R15" s="31">
        <f>'11'!K3</f>
        <v>0</v>
      </c>
      <c r="S15" s="31">
        <f>'11'!L3</f>
        <v>0</v>
      </c>
      <c r="T15" s="31">
        <f>'11'!M3</f>
        <v>0</v>
      </c>
      <c r="U15" s="31">
        <f>'11'!N3</f>
        <v>0</v>
      </c>
      <c r="V15" s="31">
        <f>'11'!O3</f>
        <v>0</v>
      </c>
      <c r="W15" s="31">
        <f>'11'!P3</f>
        <v>0</v>
      </c>
      <c r="X15" s="31">
        <f>'11'!Q3</f>
        <v>0</v>
      </c>
      <c r="Y15" s="31">
        <f>'11'!R3</f>
        <v>0</v>
      </c>
      <c r="Z15" s="31">
        <f>'11'!S3</f>
        <v>0</v>
      </c>
      <c r="AA15" s="59">
        <f>'11'!T3</f>
        <v>0</v>
      </c>
      <c r="AB15" s="62" t="s">
        <v>70</v>
      </c>
      <c r="AC15" s="60"/>
    </row>
    <row r="16" spans="1:29" x14ac:dyDescent="0.25">
      <c r="A16" s="28" t="s">
        <v>34</v>
      </c>
      <c r="B16" s="29" t="str">
        <f>'12'!B2:G2</f>
        <v>Last, First</v>
      </c>
      <c r="C16" s="30">
        <f>'12'!C4</f>
        <v>0</v>
      </c>
      <c r="D16" s="32">
        <f>'12'!D4</f>
        <v>0</v>
      </c>
      <c r="E16" s="31">
        <f>'12'!H9</f>
        <v>0</v>
      </c>
      <c r="F16" s="113" t="str">
        <f>'12'!F9</f>
        <v>NA</v>
      </c>
      <c r="G16" s="119">
        <f>'12'!F10</f>
        <v>0</v>
      </c>
      <c r="H16" s="30">
        <f>'12'!H10</f>
        <v>0</v>
      </c>
      <c r="I16" s="31">
        <f>'12'!F11</f>
        <v>0</v>
      </c>
      <c r="J16" s="30">
        <f>'12'!H11</f>
        <v>0</v>
      </c>
      <c r="K16" s="31">
        <f>'12'!F12</f>
        <v>0</v>
      </c>
      <c r="L16" s="30">
        <f>'12'!H12</f>
        <v>0</v>
      </c>
      <c r="M16" s="30">
        <f>'12'!F13</f>
        <v>0</v>
      </c>
      <c r="N16" s="30">
        <f>'12'!H13</f>
        <v>0</v>
      </c>
      <c r="O16" s="31">
        <f>'12'!H3</f>
        <v>0</v>
      </c>
      <c r="P16" s="31">
        <f>'12'!I3</f>
        <v>0</v>
      </c>
      <c r="Q16" s="31">
        <f>'12'!J3</f>
        <v>0</v>
      </c>
      <c r="R16" s="31">
        <f>'12'!K3</f>
        <v>0</v>
      </c>
      <c r="S16" s="31">
        <f>'12'!L3</f>
        <v>0</v>
      </c>
      <c r="T16" s="31">
        <f>'12'!M3</f>
        <v>0</v>
      </c>
      <c r="U16" s="31">
        <f>'12'!N3</f>
        <v>0</v>
      </c>
      <c r="V16" s="31">
        <f>'12'!O3</f>
        <v>0</v>
      </c>
      <c r="W16" s="31">
        <f>'12'!P3</f>
        <v>0</v>
      </c>
      <c r="X16" s="31">
        <f>'12'!Q3</f>
        <v>0</v>
      </c>
      <c r="Y16" s="31">
        <f>'12'!R3</f>
        <v>0</v>
      </c>
      <c r="Z16" s="31">
        <f>'12'!S3</f>
        <v>0</v>
      </c>
      <c r="AA16" s="59">
        <f>'12'!T3</f>
        <v>0</v>
      </c>
      <c r="AB16" s="62" t="s">
        <v>70</v>
      </c>
      <c r="AC16" s="60"/>
    </row>
    <row r="17" spans="1:29" x14ac:dyDescent="0.25">
      <c r="A17" s="28" t="s">
        <v>35</v>
      </c>
      <c r="B17" s="29" t="str">
        <f>'13'!B2:G2</f>
        <v>Last, First</v>
      </c>
      <c r="C17" s="30">
        <f>'13'!C4</f>
        <v>0</v>
      </c>
      <c r="D17" s="32">
        <f>'13'!D4</f>
        <v>0</v>
      </c>
      <c r="E17" s="31">
        <f>'13'!H9</f>
        <v>0</v>
      </c>
      <c r="F17" s="113" t="str">
        <f>'13'!F9</f>
        <v>NA</v>
      </c>
      <c r="G17" s="119">
        <f>'13'!F10</f>
        <v>0</v>
      </c>
      <c r="H17" s="30">
        <f>'13'!H10</f>
        <v>0</v>
      </c>
      <c r="I17" s="31">
        <f>'13'!F11</f>
        <v>0</v>
      </c>
      <c r="J17" s="30">
        <f>'13'!H11</f>
        <v>0</v>
      </c>
      <c r="K17" s="31">
        <f>'13'!F12</f>
        <v>0</v>
      </c>
      <c r="L17" s="30">
        <f>'13'!H12</f>
        <v>0</v>
      </c>
      <c r="M17" s="30">
        <f>'13'!F13</f>
        <v>0</v>
      </c>
      <c r="N17" s="30">
        <f>'13'!H13</f>
        <v>0</v>
      </c>
      <c r="O17" s="31">
        <f>'13'!H3</f>
        <v>0</v>
      </c>
      <c r="P17" s="31">
        <f>'13'!I3</f>
        <v>0</v>
      </c>
      <c r="Q17" s="31">
        <f>'13'!J3</f>
        <v>0</v>
      </c>
      <c r="R17" s="31">
        <f>'13'!K3</f>
        <v>0</v>
      </c>
      <c r="S17" s="31">
        <f>'13'!L3</f>
        <v>0</v>
      </c>
      <c r="T17" s="31">
        <f>'13'!M3</f>
        <v>0</v>
      </c>
      <c r="U17" s="31">
        <f>'13'!N3</f>
        <v>0</v>
      </c>
      <c r="V17" s="31">
        <f>'13'!O3</f>
        <v>0</v>
      </c>
      <c r="W17" s="31">
        <f>'13'!P3</f>
        <v>0</v>
      </c>
      <c r="X17" s="31">
        <f>'13'!Q3</f>
        <v>0</v>
      </c>
      <c r="Y17" s="31">
        <f>'13'!R3</f>
        <v>0</v>
      </c>
      <c r="Z17" s="31">
        <f>'13'!S3</f>
        <v>0</v>
      </c>
      <c r="AA17" s="59">
        <f>'13'!T3</f>
        <v>0</v>
      </c>
      <c r="AB17" s="62" t="s">
        <v>70</v>
      </c>
      <c r="AC17" s="60"/>
    </row>
    <row r="18" spans="1:29" x14ac:dyDescent="0.25">
      <c r="A18" s="28" t="s">
        <v>36</v>
      </c>
      <c r="B18" s="29" t="str">
        <f>'14'!B2:G2</f>
        <v>Last, First</v>
      </c>
      <c r="C18" s="30">
        <f>'14'!C4</f>
        <v>0</v>
      </c>
      <c r="D18" s="32">
        <f>'14'!D4</f>
        <v>0</v>
      </c>
      <c r="E18" s="31">
        <f>'14'!H9</f>
        <v>0</v>
      </c>
      <c r="F18" s="113" t="str">
        <f>'14'!F9</f>
        <v>NA</v>
      </c>
      <c r="G18" s="119">
        <f>'14'!F10</f>
        <v>0</v>
      </c>
      <c r="H18" s="30">
        <f>'14'!H10</f>
        <v>0</v>
      </c>
      <c r="I18" s="31">
        <f>'14'!F11</f>
        <v>0</v>
      </c>
      <c r="J18" s="30">
        <f>'14'!H11</f>
        <v>0</v>
      </c>
      <c r="K18" s="31">
        <f>'14'!F12</f>
        <v>0</v>
      </c>
      <c r="L18" s="30">
        <f>'14'!H12</f>
        <v>0</v>
      </c>
      <c r="M18" s="30">
        <f>'14'!F13</f>
        <v>0</v>
      </c>
      <c r="N18" s="30">
        <f>'14'!H13</f>
        <v>0</v>
      </c>
      <c r="O18" s="31">
        <f>'14'!H3</f>
        <v>0</v>
      </c>
      <c r="P18" s="31">
        <f>'14'!I3</f>
        <v>0</v>
      </c>
      <c r="Q18" s="31">
        <f>'14'!J3</f>
        <v>0</v>
      </c>
      <c r="R18" s="31">
        <f>'14'!K3</f>
        <v>0</v>
      </c>
      <c r="S18" s="31">
        <f>'14'!L3</f>
        <v>0</v>
      </c>
      <c r="T18" s="31">
        <f>'14'!M3</f>
        <v>0</v>
      </c>
      <c r="U18" s="31">
        <f>'14'!N3</f>
        <v>0</v>
      </c>
      <c r="V18" s="31">
        <f>'14'!O3</f>
        <v>0</v>
      </c>
      <c r="W18" s="31">
        <f>'14'!P3</f>
        <v>0</v>
      </c>
      <c r="X18" s="31">
        <f>'14'!Q3</f>
        <v>0</v>
      </c>
      <c r="Y18" s="31">
        <f>'14'!R3</f>
        <v>0</v>
      </c>
      <c r="Z18" s="31">
        <f>'14'!S3</f>
        <v>0</v>
      </c>
      <c r="AA18" s="59">
        <f>'14'!T3</f>
        <v>0</v>
      </c>
      <c r="AB18" s="62" t="s">
        <v>70</v>
      </c>
      <c r="AC18" s="60"/>
    </row>
    <row r="19" spans="1:29" x14ac:dyDescent="0.25">
      <c r="A19" s="28" t="s">
        <v>37</v>
      </c>
      <c r="B19" s="29" t="str">
        <f>'15'!B2:G2</f>
        <v>Last, First</v>
      </c>
      <c r="C19" s="30">
        <f>'15'!C4</f>
        <v>0</v>
      </c>
      <c r="D19" s="32">
        <f>'15'!D4</f>
        <v>0</v>
      </c>
      <c r="E19" s="31">
        <f>'15'!H9</f>
        <v>0</v>
      </c>
      <c r="F19" s="113" t="str">
        <f>'15'!F9</f>
        <v>NA</v>
      </c>
      <c r="G19" s="119">
        <f>'15'!F10</f>
        <v>0</v>
      </c>
      <c r="H19" s="30">
        <f>'15'!H10</f>
        <v>0</v>
      </c>
      <c r="I19" s="31">
        <f>'15'!F11</f>
        <v>0</v>
      </c>
      <c r="J19" s="30">
        <f>'15'!H11</f>
        <v>0</v>
      </c>
      <c r="K19" s="31">
        <f>'15'!F12</f>
        <v>0</v>
      </c>
      <c r="L19" s="30">
        <f>'15'!H12</f>
        <v>0</v>
      </c>
      <c r="M19" s="30">
        <f>'15'!F13</f>
        <v>0</v>
      </c>
      <c r="N19" s="30">
        <f>'15'!H13</f>
        <v>0</v>
      </c>
      <c r="O19" s="31">
        <f>'15'!H3</f>
        <v>0</v>
      </c>
      <c r="P19" s="31">
        <f>'15'!I3</f>
        <v>0</v>
      </c>
      <c r="Q19" s="31">
        <f>'15'!J3</f>
        <v>0</v>
      </c>
      <c r="R19" s="31">
        <f>'15'!K3</f>
        <v>0</v>
      </c>
      <c r="S19" s="31">
        <f>'15'!L3</f>
        <v>0</v>
      </c>
      <c r="T19" s="31">
        <f>'15'!M3</f>
        <v>0</v>
      </c>
      <c r="U19" s="31">
        <f>'15'!N3</f>
        <v>0</v>
      </c>
      <c r="V19" s="31">
        <f>'15'!O3</f>
        <v>0</v>
      </c>
      <c r="W19" s="31">
        <f>'15'!P3</f>
        <v>0</v>
      </c>
      <c r="X19" s="31">
        <f>'15'!Q3</f>
        <v>0</v>
      </c>
      <c r="Y19" s="31">
        <f>'15'!R3</f>
        <v>0</v>
      </c>
      <c r="Z19" s="31">
        <f>'15'!S3</f>
        <v>0</v>
      </c>
      <c r="AA19" s="59">
        <f>'15'!T3</f>
        <v>0</v>
      </c>
      <c r="AB19" s="62" t="s">
        <v>70</v>
      </c>
      <c r="AC19" s="60"/>
    </row>
    <row r="20" spans="1:29" x14ac:dyDescent="0.25">
      <c r="A20" s="28" t="s">
        <v>38</v>
      </c>
      <c r="B20" s="29" t="str">
        <f>'16'!B2:G2</f>
        <v>Last, First</v>
      </c>
      <c r="C20" s="30">
        <f>'16'!C4</f>
        <v>0</v>
      </c>
      <c r="D20" s="32">
        <f>'16'!D4</f>
        <v>0</v>
      </c>
      <c r="E20" s="31">
        <f>'16'!H9</f>
        <v>0</v>
      </c>
      <c r="F20" s="113" t="str">
        <f>'16'!F9</f>
        <v>NA</v>
      </c>
      <c r="G20" s="119">
        <f>'16'!F10</f>
        <v>0</v>
      </c>
      <c r="H20" s="30">
        <f>'16'!H10</f>
        <v>0</v>
      </c>
      <c r="I20" s="31">
        <f>'16'!F11</f>
        <v>0</v>
      </c>
      <c r="J20" s="30">
        <f>'16'!H11</f>
        <v>0</v>
      </c>
      <c r="K20" s="31">
        <f>'16'!F12</f>
        <v>0</v>
      </c>
      <c r="L20" s="30">
        <f>'16'!H12</f>
        <v>0</v>
      </c>
      <c r="M20" s="30">
        <f>'16'!F13</f>
        <v>0</v>
      </c>
      <c r="N20" s="30">
        <f>'16'!H13</f>
        <v>0</v>
      </c>
      <c r="O20" s="31">
        <f>'16'!H3</f>
        <v>0</v>
      </c>
      <c r="P20" s="31">
        <f>'16'!I3</f>
        <v>0</v>
      </c>
      <c r="Q20" s="31">
        <f>'16'!J3</f>
        <v>0</v>
      </c>
      <c r="R20" s="31">
        <f>'16'!K3</f>
        <v>0</v>
      </c>
      <c r="S20" s="31">
        <f>'16'!L3</f>
        <v>0</v>
      </c>
      <c r="T20" s="31">
        <f>'16'!M3</f>
        <v>0</v>
      </c>
      <c r="U20" s="31">
        <f>'16'!N3</f>
        <v>0</v>
      </c>
      <c r="V20" s="31">
        <f>'16'!O3</f>
        <v>0</v>
      </c>
      <c r="W20" s="31">
        <f>'16'!P3</f>
        <v>0</v>
      </c>
      <c r="X20" s="31">
        <f>'16'!Q3</f>
        <v>0</v>
      </c>
      <c r="Y20" s="31">
        <f>'16'!R3</f>
        <v>0</v>
      </c>
      <c r="Z20" s="31">
        <f>'16'!S3</f>
        <v>0</v>
      </c>
      <c r="AA20" s="59">
        <f>'16'!T3</f>
        <v>0</v>
      </c>
      <c r="AB20" s="62" t="s">
        <v>70</v>
      </c>
      <c r="AC20" s="60"/>
    </row>
    <row r="21" spans="1:29" x14ac:dyDescent="0.25">
      <c r="A21" s="28" t="s">
        <v>39</v>
      </c>
      <c r="B21" s="29" t="str">
        <f>'17'!B2:G2</f>
        <v>Last, First</v>
      </c>
      <c r="C21" s="30">
        <f>'17'!C4</f>
        <v>0</v>
      </c>
      <c r="D21" s="32">
        <f>'17'!D4</f>
        <v>0</v>
      </c>
      <c r="E21" s="31">
        <f>'17'!H9</f>
        <v>0</v>
      </c>
      <c r="F21" s="113" t="str">
        <f>'17'!F9</f>
        <v>NA</v>
      </c>
      <c r="G21" s="119">
        <f>'17'!F10</f>
        <v>0</v>
      </c>
      <c r="H21" s="30">
        <f>'17'!H10</f>
        <v>0</v>
      </c>
      <c r="I21" s="31">
        <f>'17'!F11</f>
        <v>0</v>
      </c>
      <c r="J21" s="30">
        <f>'17'!H11</f>
        <v>0</v>
      </c>
      <c r="K21" s="31">
        <f>'17'!F12</f>
        <v>0</v>
      </c>
      <c r="L21" s="30">
        <f>'17'!H12</f>
        <v>0</v>
      </c>
      <c r="M21" s="30">
        <f>'17'!F13</f>
        <v>0</v>
      </c>
      <c r="N21" s="30">
        <f>'17'!H13</f>
        <v>0</v>
      </c>
      <c r="O21" s="31">
        <f>'17'!H3</f>
        <v>0</v>
      </c>
      <c r="P21" s="31">
        <f>'17'!I3</f>
        <v>0</v>
      </c>
      <c r="Q21" s="31">
        <f>'17'!J3</f>
        <v>0</v>
      </c>
      <c r="R21" s="31">
        <f>'17'!K3</f>
        <v>0</v>
      </c>
      <c r="S21" s="31">
        <f>'17'!L3</f>
        <v>0</v>
      </c>
      <c r="T21" s="31">
        <f>'17'!M3</f>
        <v>0</v>
      </c>
      <c r="U21" s="31">
        <f>'17'!N3</f>
        <v>0</v>
      </c>
      <c r="V21" s="31">
        <f>'17'!O3</f>
        <v>0</v>
      </c>
      <c r="W21" s="31">
        <f>'17'!P3</f>
        <v>0</v>
      </c>
      <c r="X21" s="31">
        <f>'17'!Q3</f>
        <v>0</v>
      </c>
      <c r="Y21" s="31">
        <f>'17'!R3</f>
        <v>0</v>
      </c>
      <c r="Z21" s="31">
        <f>'17'!S3</f>
        <v>0</v>
      </c>
      <c r="AA21" s="59">
        <f>'17'!T3</f>
        <v>0</v>
      </c>
      <c r="AB21" s="62" t="s">
        <v>70</v>
      </c>
      <c r="AC21" s="60"/>
    </row>
    <row r="22" spans="1:29" x14ac:dyDescent="0.25">
      <c r="A22" s="28" t="s">
        <v>40</v>
      </c>
      <c r="B22" s="29" t="str">
        <f>'18'!B2:G2</f>
        <v>Last, First</v>
      </c>
      <c r="C22" s="30">
        <f>'18'!C4</f>
        <v>0</v>
      </c>
      <c r="D22" s="32">
        <f>'18'!D4</f>
        <v>0</v>
      </c>
      <c r="E22" s="31">
        <f>'18'!H9</f>
        <v>0</v>
      </c>
      <c r="F22" s="113" t="str">
        <f>'18'!F9</f>
        <v>NA</v>
      </c>
      <c r="G22" s="119">
        <f>'18'!F10</f>
        <v>0</v>
      </c>
      <c r="H22" s="30">
        <f>'18'!H10</f>
        <v>0</v>
      </c>
      <c r="I22" s="31">
        <f>'18'!F11</f>
        <v>0</v>
      </c>
      <c r="J22" s="30">
        <f>'18'!H11</f>
        <v>0</v>
      </c>
      <c r="K22" s="31">
        <f>'18'!F12</f>
        <v>0</v>
      </c>
      <c r="L22" s="30">
        <f>'18'!H12</f>
        <v>0</v>
      </c>
      <c r="M22" s="30">
        <f>'18'!F13</f>
        <v>0</v>
      </c>
      <c r="N22" s="30">
        <f>'18'!H13</f>
        <v>0</v>
      </c>
      <c r="O22" s="31">
        <f>'18'!H3</f>
        <v>0</v>
      </c>
      <c r="P22" s="31">
        <f>'18'!I3</f>
        <v>0</v>
      </c>
      <c r="Q22" s="31">
        <f>'18'!J3</f>
        <v>0</v>
      </c>
      <c r="R22" s="31">
        <f>'18'!K3</f>
        <v>0</v>
      </c>
      <c r="S22" s="31">
        <f>'18'!L3</f>
        <v>0</v>
      </c>
      <c r="T22" s="31">
        <f>'18'!M3</f>
        <v>0</v>
      </c>
      <c r="U22" s="31">
        <f>'18'!N3</f>
        <v>0</v>
      </c>
      <c r="V22" s="31">
        <f>'18'!O3</f>
        <v>0</v>
      </c>
      <c r="W22" s="31">
        <f>'18'!P3</f>
        <v>0</v>
      </c>
      <c r="X22" s="31">
        <f>'18'!Q3</f>
        <v>0</v>
      </c>
      <c r="Y22" s="31">
        <f>'18'!R3</f>
        <v>0</v>
      </c>
      <c r="Z22" s="31">
        <f>'18'!S3</f>
        <v>0</v>
      </c>
      <c r="AA22" s="59">
        <f>'18'!T3</f>
        <v>0</v>
      </c>
      <c r="AB22" s="62" t="s">
        <v>70</v>
      </c>
      <c r="AC22" s="60"/>
    </row>
    <row r="23" spans="1:29" x14ac:dyDescent="0.25">
      <c r="A23" s="28" t="s">
        <v>41</v>
      </c>
      <c r="B23" s="29" t="str">
        <f>'19'!B2:G2</f>
        <v>Last, First</v>
      </c>
      <c r="C23" s="30">
        <f>'19'!C4</f>
        <v>0</v>
      </c>
      <c r="D23" s="32">
        <f>'19'!D4</f>
        <v>0</v>
      </c>
      <c r="E23" s="31">
        <f>'19'!H9</f>
        <v>0</v>
      </c>
      <c r="F23" s="113" t="str">
        <f>'19'!F9</f>
        <v>NA</v>
      </c>
      <c r="G23" s="119">
        <f>'19'!F10</f>
        <v>0</v>
      </c>
      <c r="H23" s="30">
        <f>'19'!H26</f>
        <v>0</v>
      </c>
      <c r="I23" s="31">
        <f>'19'!F11</f>
        <v>0</v>
      </c>
      <c r="J23" s="30">
        <f>'19'!H11</f>
        <v>0</v>
      </c>
      <c r="K23" s="31">
        <f>'19'!F12</f>
        <v>0</v>
      </c>
      <c r="L23" s="30">
        <f>'19'!H12</f>
        <v>0</v>
      </c>
      <c r="M23" s="30">
        <f>'19'!F13</f>
        <v>0</v>
      </c>
      <c r="N23" s="30">
        <f>'19'!H13</f>
        <v>0</v>
      </c>
      <c r="O23" s="31">
        <f>'19'!H3</f>
        <v>0</v>
      </c>
      <c r="P23" s="31">
        <f>'19'!I3</f>
        <v>0</v>
      </c>
      <c r="Q23" s="31">
        <f>'19'!J3</f>
        <v>0</v>
      </c>
      <c r="R23" s="31">
        <f>'19'!K3</f>
        <v>0</v>
      </c>
      <c r="S23" s="31">
        <f>'19'!L3</f>
        <v>0</v>
      </c>
      <c r="T23" s="31">
        <f>'19'!M3</f>
        <v>0</v>
      </c>
      <c r="U23" s="31">
        <f>'19'!N3</f>
        <v>0</v>
      </c>
      <c r="V23" s="31">
        <f>'19'!O3</f>
        <v>0</v>
      </c>
      <c r="W23" s="31">
        <f>'19'!P3</f>
        <v>0</v>
      </c>
      <c r="X23" s="31">
        <f>'19'!Q3</f>
        <v>0</v>
      </c>
      <c r="Y23" s="31">
        <f>'19'!R3</f>
        <v>0</v>
      </c>
      <c r="Z23" s="31">
        <f>'19'!S3</f>
        <v>0</v>
      </c>
      <c r="AA23" s="59">
        <f>'19'!T3</f>
        <v>0</v>
      </c>
      <c r="AB23" s="62" t="s">
        <v>70</v>
      </c>
      <c r="AC23" s="60"/>
    </row>
    <row r="24" spans="1:29" x14ac:dyDescent="0.25">
      <c r="A24" s="28" t="s">
        <v>42</v>
      </c>
      <c r="B24" s="29" t="str">
        <f>'20'!B2:G2</f>
        <v>Last, First</v>
      </c>
      <c r="C24" s="30">
        <f>'20'!C4</f>
        <v>0</v>
      </c>
      <c r="D24" s="32">
        <f>'20'!D4</f>
        <v>0</v>
      </c>
      <c r="E24" s="31">
        <f>'20'!H9</f>
        <v>0</v>
      </c>
      <c r="F24" s="113" t="str">
        <f>'20'!F9</f>
        <v>NA</v>
      </c>
      <c r="G24" s="119">
        <f>'20'!F10</f>
        <v>0</v>
      </c>
      <c r="H24" s="30">
        <f>'20'!H10</f>
        <v>0</v>
      </c>
      <c r="I24" s="31">
        <f>'20'!F11</f>
        <v>0</v>
      </c>
      <c r="J24" s="30">
        <f>'20'!H11</f>
        <v>0</v>
      </c>
      <c r="K24" s="31">
        <f>'20'!F12</f>
        <v>0</v>
      </c>
      <c r="L24" s="30">
        <f>'20'!H12</f>
        <v>0</v>
      </c>
      <c r="M24" s="30">
        <f>'20'!F13</f>
        <v>0</v>
      </c>
      <c r="N24" s="30">
        <f>'20'!H13</f>
        <v>0</v>
      </c>
      <c r="O24" s="31">
        <f>'20'!H3</f>
        <v>0</v>
      </c>
      <c r="P24" s="31">
        <f>'20'!I3</f>
        <v>0</v>
      </c>
      <c r="Q24" s="31">
        <f>'20'!J3</f>
        <v>0</v>
      </c>
      <c r="R24" s="31">
        <f>'20'!K3</f>
        <v>0</v>
      </c>
      <c r="S24" s="31">
        <f>'20'!L3</f>
        <v>0</v>
      </c>
      <c r="T24" s="31">
        <f>'20'!M3</f>
        <v>0</v>
      </c>
      <c r="U24" s="31">
        <f>'20'!N3</f>
        <v>0</v>
      </c>
      <c r="V24" s="31">
        <f>'20'!O3</f>
        <v>0</v>
      </c>
      <c r="W24" s="31">
        <f>'20'!P3</f>
        <v>0</v>
      </c>
      <c r="X24" s="31">
        <f>'20'!Q3</f>
        <v>0</v>
      </c>
      <c r="Y24" s="31">
        <f>'20'!R3</f>
        <v>0</v>
      </c>
      <c r="Z24" s="31">
        <f>'20'!S3</f>
        <v>0</v>
      </c>
      <c r="AA24" s="59">
        <f>'20'!T3</f>
        <v>0</v>
      </c>
      <c r="AB24" s="62" t="s">
        <v>70</v>
      </c>
      <c r="AC24" s="60"/>
    </row>
    <row r="25" spans="1:29" x14ac:dyDescent="0.25">
      <c r="A25" s="28" t="s">
        <v>78</v>
      </c>
      <c r="B25" s="29" t="str">
        <f>'21'!B2:G2</f>
        <v>Last, First</v>
      </c>
      <c r="C25" s="30">
        <f>'21'!C4</f>
        <v>0</v>
      </c>
      <c r="D25" s="32">
        <f>'21'!D4</f>
        <v>0</v>
      </c>
      <c r="E25" s="31">
        <f>'21'!H9</f>
        <v>0</v>
      </c>
      <c r="F25" s="113" t="str">
        <f>'21'!F9</f>
        <v>NA</v>
      </c>
      <c r="G25" s="119">
        <f>'21'!F10</f>
        <v>0</v>
      </c>
      <c r="H25" s="30">
        <f>'21'!H10</f>
        <v>0</v>
      </c>
      <c r="I25" s="31">
        <f>'21'!F11</f>
        <v>0</v>
      </c>
      <c r="J25" s="30">
        <f>'21'!H11</f>
        <v>0</v>
      </c>
      <c r="K25" s="31">
        <f>'21'!F12</f>
        <v>0</v>
      </c>
      <c r="L25" s="30">
        <f>'21'!H12</f>
        <v>0</v>
      </c>
      <c r="M25" s="30">
        <f>'21'!F13</f>
        <v>0</v>
      </c>
      <c r="N25" s="30">
        <f>'21'!H13</f>
        <v>0</v>
      </c>
      <c r="O25" s="31">
        <f>'21'!H3</f>
        <v>0</v>
      </c>
      <c r="P25" s="31">
        <f>'21'!I3</f>
        <v>0</v>
      </c>
      <c r="Q25" s="31">
        <f>'21'!J3</f>
        <v>0</v>
      </c>
      <c r="R25" s="31">
        <f>'21'!K3</f>
        <v>0</v>
      </c>
      <c r="S25" s="31">
        <f>'21'!L3</f>
        <v>0</v>
      </c>
      <c r="T25" s="31">
        <f>'21'!M3</f>
        <v>0</v>
      </c>
      <c r="U25" s="31">
        <f>'21'!N3</f>
        <v>0</v>
      </c>
      <c r="V25" s="31">
        <f>'21'!O3</f>
        <v>0</v>
      </c>
      <c r="W25" s="31">
        <f>'21'!P3</f>
        <v>0</v>
      </c>
      <c r="X25" s="31">
        <f>'21'!Q3</f>
        <v>0</v>
      </c>
      <c r="Y25" s="31">
        <f>'21'!R3</f>
        <v>0</v>
      </c>
      <c r="Z25" s="31">
        <f>'21'!S3</f>
        <v>0</v>
      </c>
      <c r="AA25" s="59">
        <f>'21'!T3</f>
        <v>0</v>
      </c>
      <c r="AB25" s="62" t="s">
        <v>70</v>
      </c>
      <c r="AC25" s="60"/>
    </row>
    <row r="26" spans="1:29" x14ac:dyDescent="0.25">
      <c r="A26" s="28" t="s">
        <v>79</v>
      </c>
      <c r="B26" s="29" t="str">
        <f>'22'!B2:G2</f>
        <v>Last, First</v>
      </c>
      <c r="C26" s="30">
        <f>'22'!C4</f>
        <v>0</v>
      </c>
      <c r="D26" s="32">
        <f>'22'!D4</f>
        <v>0</v>
      </c>
      <c r="E26" s="31">
        <f>'22'!H9</f>
        <v>0</v>
      </c>
      <c r="F26" s="113" t="str">
        <f>'22'!F9</f>
        <v>NA</v>
      </c>
      <c r="G26" s="119">
        <f>'22'!F10</f>
        <v>0</v>
      </c>
      <c r="H26" s="30">
        <f>'22'!H10</f>
        <v>0</v>
      </c>
      <c r="I26" s="31">
        <f>'22'!F11</f>
        <v>0</v>
      </c>
      <c r="J26" s="30">
        <f>'22'!H11</f>
        <v>0</v>
      </c>
      <c r="K26" s="31">
        <f>'22'!F12</f>
        <v>0</v>
      </c>
      <c r="L26" s="30">
        <f>'22'!H12</f>
        <v>0</v>
      </c>
      <c r="M26" s="30">
        <f>'22'!F13</f>
        <v>0</v>
      </c>
      <c r="N26" s="30">
        <f>'22'!H13</f>
        <v>0</v>
      </c>
      <c r="O26" s="31">
        <f>'22'!H3</f>
        <v>0</v>
      </c>
      <c r="P26" s="31">
        <f>'22'!I3</f>
        <v>0</v>
      </c>
      <c r="Q26" s="31">
        <f>'22'!J3</f>
        <v>0</v>
      </c>
      <c r="R26" s="31">
        <f>'22'!K3</f>
        <v>0</v>
      </c>
      <c r="S26" s="31">
        <f>'22'!L3</f>
        <v>0</v>
      </c>
      <c r="T26" s="31">
        <f>'22'!M3</f>
        <v>0</v>
      </c>
      <c r="U26" s="31">
        <f>'22'!N3</f>
        <v>0</v>
      </c>
      <c r="V26" s="31">
        <f>'22'!O3</f>
        <v>0</v>
      </c>
      <c r="W26" s="31">
        <f>'22'!P3</f>
        <v>0</v>
      </c>
      <c r="X26" s="31">
        <f>'22'!Q3</f>
        <v>0</v>
      </c>
      <c r="Y26" s="31">
        <f>'22'!R3</f>
        <v>0</v>
      </c>
      <c r="Z26" s="31">
        <f>'22'!S3</f>
        <v>0</v>
      </c>
      <c r="AA26" s="59">
        <f>'22'!T3</f>
        <v>0</v>
      </c>
      <c r="AB26" s="62" t="s">
        <v>70</v>
      </c>
      <c r="AC26" s="60"/>
    </row>
    <row r="27" spans="1:29" x14ac:dyDescent="0.25">
      <c r="A27" s="28" t="s">
        <v>80</v>
      </c>
      <c r="B27" s="29" t="str">
        <f>'23'!B2:G2</f>
        <v>Last, First</v>
      </c>
      <c r="C27" s="30">
        <f>'23'!C4</f>
        <v>0</v>
      </c>
      <c r="D27" s="32">
        <f>'23'!D4</f>
        <v>0</v>
      </c>
      <c r="E27" s="31">
        <f>'23'!H9</f>
        <v>0</v>
      </c>
      <c r="F27" s="113" t="str">
        <f>'23'!F9</f>
        <v>NA</v>
      </c>
      <c r="G27" s="119">
        <f>'23'!F10</f>
        <v>0</v>
      </c>
      <c r="H27" s="30">
        <f>'23'!H10</f>
        <v>0</v>
      </c>
      <c r="I27" s="31">
        <f>'23'!F11</f>
        <v>0</v>
      </c>
      <c r="J27" s="30">
        <f>'23'!H11</f>
        <v>0</v>
      </c>
      <c r="K27" s="31">
        <f>'23'!F12</f>
        <v>0</v>
      </c>
      <c r="L27" s="30">
        <f>'23'!H12</f>
        <v>0</v>
      </c>
      <c r="M27" s="30">
        <f>'23'!F13</f>
        <v>0</v>
      </c>
      <c r="N27" s="30">
        <f>'23'!H13</f>
        <v>0</v>
      </c>
      <c r="O27" s="31">
        <f>'23'!H3</f>
        <v>0</v>
      </c>
      <c r="P27" s="31">
        <f>'23'!I3</f>
        <v>0</v>
      </c>
      <c r="Q27" s="31">
        <f>'23'!J3</f>
        <v>0</v>
      </c>
      <c r="R27" s="31">
        <f>'23'!K3</f>
        <v>0</v>
      </c>
      <c r="S27" s="31">
        <f>'23'!L3</f>
        <v>0</v>
      </c>
      <c r="T27" s="31">
        <f>'23'!M3</f>
        <v>0</v>
      </c>
      <c r="U27" s="31">
        <f>'23'!N3</f>
        <v>0</v>
      </c>
      <c r="V27" s="31">
        <f>'23'!O3</f>
        <v>0</v>
      </c>
      <c r="W27" s="31">
        <f>'23'!P3</f>
        <v>0</v>
      </c>
      <c r="X27" s="31">
        <f>'23'!Q3</f>
        <v>0</v>
      </c>
      <c r="Y27" s="31">
        <f>'23'!R3</f>
        <v>0</v>
      </c>
      <c r="Z27" s="31">
        <f>'23'!S3</f>
        <v>0</v>
      </c>
      <c r="AA27" s="59">
        <f>'23'!T3</f>
        <v>0</v>
      </c>
      <c r="AB27" s="62" t="s">
        <v>70</v>
      </c>
      <c r="AC27" s="60"/>
    </row>
    <row r="28" spans="1:29" x14ac:dyDescent="0.25">
      <c r="A28" s="28" t="s">
        <v>81</v>
      </c>
      <c r="B28" s="29" t="str">
        <f>'24'!B2:G2</f>
        <v>Last, First</v>
      </c>
      <c r="C28" s="30">
        <f>'24'!C4</f>
        <v>0</v>
      </c>
      <c r="D28" s="32">
        <f>'24'!D4</f>
        <v>0</v>
      </c>
      <c r="E28" s="31">
        <f>'24'!H9</f>
        <v>0</v>
      </c>
      <c r="F28" s="113" t="str">
        <f>'24'!F9</f>
        <v>NA</v>
      </c>
      <c r="G28" s="119">
        <f>'24'!F10</f>
        <v>0</v>
      </c>
      <c r="H28" s="30">
        <f>'24'!H10</f>
        <v>0</v>
      </c>
      <c r="I28" s="31">
        <f>'24'!F11</f>
        <v>0</v>
      </c>
      <c r="J28" s="30">
        <f>'24'!H11</f>
        <v>0</v>
      </c>
      <c r="K28" s="31">
        <f>'24'!F12</f>
        <v>0</v>
      </c>
      <c r="L28" s="30">
        <f>'24'!H12</f>
        <v>0</v>
      </c>
      <c r="M28" s="30">
        <f>'24'!F13</f>
        <v>0</v>
      </c>
      <c r="N28" s="30">
        <f>'24'!H13</f>
        <v>0</v>
      </c>
      <c r="O28" s="31">
        <f>'24'!H3</f>
        <v>0</v>
      </c>
      <c r="P28" s="31">
        <f>'24'!I3</f>
        <v>0</v>
      </c>
      <c r="Q28" s="31">
        <f>'24'!J3</f>
        <v>0</v>
      </c>
      <c r="R28" s="31">
        <f>'24'!K3</f>
        <v>0</v>
      </c>
      <c r="S28" s="31" t="str">
        <f>'24'!L33</f>
        <v>0.00</v>
      </c>
      <c r="T28" s="31">
        <f>'24'!M3</f>
        <v>0</v>
      </c>
      <c r="U28" s="31">
        <f>'24'!N3</f>
        <v>0</v>
      </c>
      <c r="V28" s="31">
        <f>'24'!O3</f>
        <v>0</v>
      </c>
      <c r="W28" s="31">
        <f>'24'!P3</f>
        <v>0</v>
      </c>
      <c r="X28" s="31">
        <f>'24'!Q3</f>
        <v>0</v>
      </c>
      <c r="Y28" s="31">
        <f>'24'!R3</f>
        <v>0</v>
      </c>
      <c r="Z28" s="31">
        <f>'24'!S3</f>
        <v>0</v>
      </c>
      <c r="AA28" s="59">
        <f>'24'!T3</f>
        <v>0</v>
      </c>
      <c r="AB28" s="62" t="s">
        <v>70</v>
      </c>
      <c r="AC28" s="60"/>
    </row>
    <row r="29" spans="1:29" x14ac:dyDescent="0.25">
      <c r="A29" s="28" t="s">
        <v>82</v>
      </c>
      <c r="B29" s="29" t="str">
        <f>'25'!B2:G2</f>
        <v>Last, First</v>
      </c>
      <c r="C29" s="30">
        <f>'25'!C4</f>
        <v>0</v>
      </c>
      <c r="D29" s="32">
        <f>'25'!D4</f>
        <v>0</v>
      </c>
      <c r="E29" s="31">
        <f>'25'!H9</f>
        <v>0</v>
      </c>
      <c r="F29" s="113" t="str">
        <f>'25'!F9</f>
        <v>NA</v>
      </c>
      <c r="G29" s="119">
        <f>'25'!F10</f>
        <v>0</v>
      </c>
      <c r="H29" s="30">
        <f>'25'!H10</f>
        <v>0</v>
      </c>
      <c r="I29" s="31">
        <f>'25'!F11</f>
        <v>0</v>
      </c>
      <c r="J29" s="30">
        <f>'25'!H11</f>
        <v>0</v>
      </c>
      <c r="K29" s="31">
        <f>'25'!F12</f>
        <v>0</v>
      </c>
      <c r="L29" s="30">
        <f>'25'!H12</f>
        <v>0</v>
      </c>
      <c r="M29" s="30">
        <f>'25'!F13</f>
        <v>0</v>
      </c>
      <c r="N29" s="30">
        <f>'25'!H13</f>
        <v>0</v>
      </c>
      <c r="O29" s="31">
        <f>'25'!H3</f>
        <v>0</v>
      </c>
      <c r="P29" s="31">
        <f>'25'!I3</f>
        <v>0</v>
      </c>
      <c r="Q29" s="31">
        <f>'25'!J3</f>
        <v>0</v>
      </c>
      <c r="R29" s="31">
        <f>'25'!K3</f>
        <v>0</v>
      </c>
      <c r="S29" s="31">
        <f>'25'!L3</f>
        <v>0</v>
      </c>
      <c r="T29" s="31">
        <f>'25'!M3</f>
        <v>0</v>
      </c>
      <c r="U29" s="31">
        <f>'25'!N3</f>
        <v>0</v>
      </c>
      <c r="V29" s="31">
        <f>'25'!O3</f>
        <v>0</v>
      </c>
      <c r="W29" s="31">
        <f>'25'!P3</f>
        <v>0</v>
      </c>
      <c r="X29" s="31">
        <f>'25'!Q3</f>
        <v>0</v>
      </c>
      <c r="Y29" s="31">
        <f>'25'!R3</f>
        <v>0</v>
      </c>
      <c r="Z29" s="31">
        <f>'25'!S3</f>
        <v>0</v>
      </c>
      <c r="AA29" s="59">
        <f>'25'!T3</f>
        <v>0</v>
      </c>
      <c r="AB29" s="62" t="s">
        <v>70</v>
      </c>
      <c r="AC29" s="60"/>
    </row>
  </sheetData>
  <autoFilter ref="A4:AC29" xr:uid="{B3864BCA-AC4D-4A41-BEC6-4F8953C94D88}"/>
  <mergeCells count="3">
    <mergeCell ref="A3:AC3"/>
    <mergeCell ref="A1:AC1"/>
    <mergeCell ref="A2:AB2"/>
  </mergeCells>
  <phoneticPr fontId="26" type="noConversion"/>
  <conditionalFormatting sqref="V5:AC5 AC7:AC29 AB6:AB29 A6:A29 C7:E29 M6:M29 A5:M5 O5:S5 N5:N29">
    <cfRule type="expression" dxfId="7" priority="23">
      <formula>#REF!=1</formula>
    </cfRule>
    <cfRule type="expression" dxfId="6" priority="24">
      <formula>#REF!="yes"</formula>
    </cfRule>
  </conditionalFormatting>
  <conditionalFormatting sqref="T5:U5">
    <cfRule type="expression" dxfId="5" priority="21">
      <formula>#REF!=1</formula>
    </cfRule>
    <cfRule type="expression" dxfId="4" priority="22">
      <formula>#REF!="yes"</formula>
    </cfRule>
  </conditionalFormatting>
  <conditionalFormatting sqref="AC6 B6:L6 B7:B29 F7:L29 V6:AA29 O6:S29">
    <cfRule type="expression" dxfId="3" priority="5">
      <formula>#REF!=1</formula>
    </cfRule>
    <cfRule type="expression" dxfId="2" priority="6">
      <formula>#REF!="yes"</formula>
    </cfRule>
  </conditionalFormatting>
  <conditionalFormatting sqref="T6:U29">
    <cfRule type="expression" dxfId="1" priority="3">
      <formula>#REF!=1</formula>
    </cfRule>
    <cfRule type="expression" dxfId="0" priority="4">
      <formula>#REF!="yes"</formula>
    </cfRule>
  </conditionalFormatting>
  <hyperlinks>
    <hyperlink ref="A5" location="'1'!A1" display="1 Profile" xr:uid="{CC10A407-D3F3-4AA0-8435-2898388C7392}"/>
    <hyperlink ref="A6:A24" location="'1'!A1" display="1 Profile" xr:uid="{C78D878F-B825-4366-BD4E-FBBB160C463D}"/>
    <hyperlink ref="A6" location="'ELITE ATHLETE'!A1" display="2 Profile" xr:uid="{3B431934-7075-4830-9280-1C41F786C7CB}"/>
    <hyperlink ref="A7" location="'3'!A1" display="3 Profile" xr:uid="{2A240763-7BC4-49C7-9634-1B4151AE6949}"/>
    <hyperlink ref="A8" location="'4'!A1" display="4 Profile" xr:uid="{9E256BB2-43AB-45AC-A9F5-84D151359F58}"/>
    <hyperlink ref="A9:A10" location="'1'!A1" display="1 Profile" xr:uid="{6D9118CB-633D-41FF-BB4A-6CB3E84B68F2}"/>
    <hyperlink ref="A11:A12" location="'1'!A1" display="1 Profile" xr:uid="{3E255262-41BB-41F9-BDCB-9DE4420FA47B}"/>
    <hyperlink ref="A13:A14" location="'1'!A1" display="1 Profile" xr:uid="{BCA3B30D-3FAA-498C-BFA8-0BB033F41165}"/>
    <hyperlink ref="A15:A16" location="'1'!A1" display="1 Profile" xr:uid="{5527472D-36F8-472B-BDF2-BE54CC14A056}"/>
    <hyperlink ref="A17:A18" location="'1'!A1" display="1 Profile" xr:uid="{32FEA0FD-531D-4915-BED4-641236834320}"/>
    <hyperlink ref="A19:A20" location="'1'!A1" display="1 Profile" xr:uid="{7E81FF7A-1C1B-43C6-BF65-877E1795C045}"/>
    <hyperlink ref="A21:A22" location="'1'!A1" display="1 Profile" xr:uid="{3C35DE49-5EE7-4782-882A-BA476F040DEE}"/>
    <hyperlink ref="A23:A24" location="'1'!A1" display="1 Profile" xr:uid="{58FC1D76-935D-4F67-B0CD-1E2E8BEF68E2}"/>
    <hyperlink ref="A25:A26" location="'1'!A1" display="1 Profile" xr:uid="{7FA66888-0C1A-45E2-8943-06DA427F77BB}"/>
    <hyperlink ref="A27:A28" location="'1'!A1" display="1 Profile" xr:uid="{18698C07-0A62-4CB3-8DC9-B8BDCF832757}"/>
    <hyperlink ref="A29" location="'25'!A1" display="25 Profile" xr:uid="{A49C6EF1-D286-4D9A-8A5C-A43EE6325BEF}"/>
    <hyperlink ref="A9" location="'5'!A1" display="5 Profile" xr:uid="{326EC9D4-35EF-4097-9C5F-4425DAB146DE}"/>
    <hyperlink ref="A11" location="'7'!A1" display="7 Profile" xr:uid="{ADF433E9-A495-40F2-988A-3AC4013DE3BA}"/>
    <hyperlink ref="A13" location="'9'!A1" display="9 Profile" xr:uid="{43FA334D-9D2E-4215-BBC3-B4247C0566CD}"/>
    <hyperlink ref="A15" location="'11'!A1" display="11 Profile" xr:uid="{D89D4012-26F0-4C88-A544-71105C8D242B}"/>
    <hyperlink ref="A17" location="'13'!A1" display="13 Profile" xr:uid="{E599A8DE-0EC2-4FE9-9D8D-AF43D1CC2C62}"/>
    <hyperlink ref="A19" location="'15'!A1" display="15 Profile" xr:uid="{8A11D602-2B75-4C34-ABF0-58D0FA604EF5}"/>
    <hyperlink ref="A21" location="'17'!A1" display="17 Profile" xr:uid="{44752D92-4A0F-4CA2-BEE6-B01E4321F214}"/>
    <hyperlink ref="A23" location="'19'!A1" display="19 Profile" xr:uid="{A8E17976-8AD8-4ADA-AD34-1695509A7538}"/>
    <hyperlink ref="A25" location="'21'!A1" display="21 Profile" xr:uid="{6104A1F6-E115-4591-AF0D-51EFF5768C7D}"/>
    <hyperlink ref="A27" location="'23'!A1" display="23 Profile" xr:uid="{CD0BF8AD-BF02-484A-AEF6-6A86F1BBD695}"/>
    <hyperlink ref="A10" location="'6'!A1" display="6 Profile" xr:uid="{679F93C7-A65D-4273-A222-08FB4DAFC103}"/>
    <hyperlink ref="A12" location="'8'!A1" display="8 Profile" xr:uid="{EE3C7521-56E3-440D-B972-8C3AD2BE6D7B}"/>
    <hyperlink ref="A14" location="'10'!A1" display="10 Profile" xr:uid="{53CF9BA3-A53F-44F0-A07A-0D301BDB6A95}"/>
    <hyperlink ref="A16" location="'12'!A1" display="12 Profile" xr:uid="{9F0ECE8C-2790-413C-9BAA-1C5FFB91D443}"/>
    <hyperlink ref="A18" location="'14'!A1" display="14 Profile" xr:uid="{7DF71A12-B744-4697-ABB6-8E44B039E594}"/>
    <hyperlink ref="A20" location="'16'!A1" display="16 Profile" xr:uid="{E12555F2-83B1-4DD0-82EF-483E8CE5A03F}"/>
    <hyperlink ref="A22" location="'18'!A1" display="18 Profile" xr:uid="{E10795DF-2D30-48EA-94D5-A64CBFF70E00}"/>
    <hyperlink ref="A24" location="'20'!A1" display="20 Profile" xr:uid="{22C32DE3-F353-4A9B-83B4-D22604174AAB}"/>
    <hyperlink ref="A26" location="'22'!A1" display="22 Profile" xr:uid="{9ABFDE8D-6671-45F0-B696-915EF7AAC858}"/>
    <hyperlink ref="A28" location="'24'!A1" display="24 Profile" xr:uid="{3762A3EC-C2A6-4384-A32A-CAA6CC90566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23B3D-3781-43D1-89F2-332ABC5E795E}">
  <dimension ref="A1:AF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32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32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32" ht="15.75" x14ac:dyDescent="0.25">
      <c r="A4" s="142"/>
      <c r="B4" s="54" t="str">
        <f>'GIRLS PROFILES'!A13</f>
        <v>9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32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32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32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32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32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32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32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32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32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32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32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32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PROFILES'!AB13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4274F12F-E36D-41A3-ADE0-F2205A61F7F2}"/>
    <hyperlink ref="A30:U30" r:id="rId2" display="MVPSportsCamps.com" xr:uid="{57E13EF4-9F17-4E4B-825D-7A4C299F4B0A}"/>
    <hyperlink ref="A1:U1" location="'12 and Under'!A1" display="Back to AAR List" xr:uid="{35F81C6B-8E4D-4D2C-B965-CA309D6ADD04}"/>
  </hyperlinks>
  <pageMargins left="0.7" right="0.7" top="0.75" bottom="0.75" header="0.3" footer="0.3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F2BBB-4728-4128-B35A-70A1E008E487}">
  <dimension ref="A1:AF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32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32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32" ht="15.75" x14ac:dyDescent="0.25">
      <c r="A4" s="142"/>
      <c r="B4" s="54" t="str">
        <f>'GIRLS PROFILES'!A14</f>
        <v>10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32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32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32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32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32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32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32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32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32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32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32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32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PROFILES'!AB14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59767394-6D34-4FC0-9661-17C2E79F8110}"/>
    <hyperlink ref="A30:U30" r:id="rId2" display="MVPSportsCamps.com" xr:uid="{15F4739C-79A8-4202-AB47-76766F59F65B}"/>
    <hyperlink ref="A1:U1" location="'12 and Under'!A1" display="Back to AAR List" xr:uid="{606E9740-669E-4D17-958D-1924F548214A}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557B6-1284-4C74-BF4E-525D98C99E89}">
  <dimension ref="A1:U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21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</row>
    <row r="2" spans="1:21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21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21" ht="15.75" x14ac:dyDescent="0.25">
      <c r="A4" s="142"/>
      <c r="B4" s="54" t="str">
        <f>'GIRLS PROFILES'!A15</f>
        <v>11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21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21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21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21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21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21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21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21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21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21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21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21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PROFILES'!AB15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D3766ED1-DD32-4033-B366-6B07DA14C76B}"/>
    <hyperlink ref="A30:U30" r:id="rId2" display="MVPSportsCamps.com" xr:uid="{FA1F9111-22E4-4D28-AE34-28A994CEBCB7}"/>
    <hyperlink ref="A1:U1" location="'12 and Under'!A1" display="Back to AAR List" xr:uid="{085BDDAE-54A6-4098-AEA8-FB1012386BE6}"/>
  </hyperlinks>
  <pageMargins left="0.7" right="0.7" top="0.75" bottom="0.75" header="0.3" footer="0.3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9E844-5BDA-4B24-B11B-B8619D828697}">
  <dimension ref="A1:AF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32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32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32" ht="15.75" x14ac:dyDescent="0.25">
      <c r="A4" s="142"/>
      <c r="B4" s="54" t="str">
        <f>'GIRLS PROFILES'!A16</f>
        <v>12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32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32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32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32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32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32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32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32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32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32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32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32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PROFILES'!AB16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9469B601-1488-4211-9C12-D1A23153A36F}"/>
    <hyperlink ref="A30:U30" r:id="rId2" display="MVPSportsCamps.com" xr:uid="{0C2EB6DE-AD2A-4451-96F8-628F13C18C0F}"/>
    <hyperlink ref="A1:U1" location="'12 and Under'!A1" display="Back to AAR List" xr:uid="{3CFC9676-95BD-4F7E-AD55-C48933319401}"/>
  </hyperlinks>
  <pageMargins left="0.7" right="0.7" top="0.75" bottom="0.75" header="0.3" footer="0.3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F730D-3478-477F-A283-374072B05B72}">
  <dimension ref="A1:AF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32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32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32" ht="15.75" x14ac:dyDescent="0.25">
      <c r="A4" s="142"/>
      <c r="B4" s="54" t="str">
        <f>'GIRLS PROFILES'!A17</f>
        <v>13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32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32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32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32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32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32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32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32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32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32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32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32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PROFILES'!AB17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C1F49369-92A4-4A89-9405-7423B32DC63C}"/>
    <hyperlink ref="A30:U30" r:id="rId2" display="MVPSportsCamps.com" xr:uid="{409CC983-3828-458E-8636-A6D891F21804}"/>
    <hyperlink ref="A1:U1" location="'12 and Under'!A1" display="Back to AAR List" xr:uid="{FD605B1B-78D0-495F-B22E-B49FBBE7DE91}"/>
  </hyperlinks>
  <pageMargins left="0.7" right="0.7" top="0.75" bottom="0.75" header="0.3" footer="0.3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844FD-5265-4354-B3B2-46318C248B88}">
  <dimension ref="A1:AF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32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32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32" ht="15.75" x14ac:dyDescent="0.25">
      <c r="A4" s="142"/>
      <c r="B4" s="54" t="str">
        <f>'GIRLS PROFILES'!A18</f>
        <v>14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32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32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32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32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32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32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32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32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32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32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32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32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PROFILES'!AB18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FB303A61-A51C-4CA7-8CAF-B49169AADA2F}"/>
    <hyperlink ref="A30:U30" r:id="rId2" display="MVPSportsCamps.com" xr:uid="{7EB97F21-71B3-445E-8E03-1BAA1A2D3EAE}"/>
    <hyperlink ref="A1:U1" location="'12 and Under'!A1" display="Back to AAR List" xr:uid="{2DAAE20D-893C-4D0D-A4D9-F0D0455CE652}"/>
  </hyperlinks>
  <pageMargins left="0.7" right="0.7" top="0.75" bottom="0.75" header="0.3" footer="0.3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FF7F0-0F8A-4397-8EC2-9321D1EF131A}">
  <dimension ref="A1:AF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32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32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32" ht="15.75" x14ac:dyDescent="0.25">
      <c r="A4" s="142"/>
      <c r="B4" s="54" t="str">
        <f>'GIRLS PROFILES'!A19</f>
        <v>15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32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32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32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32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32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32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32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32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32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32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32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32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PROFILES'!AB19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A5E4E3D8-065B-4D4C-A37B-A814CA291205}"/>
    <hyperlink ref="A30:U30" r:id="rId2" display="MVPSportsCamps.com" xr:uid="{2153B305-AD11-4323-B908-6CA4B9030597}"/>
    <hyperlink ref="A1:U1" location="'12 and Under'!A1" display="Back to AAR List" xr:uid="{F5D442BA-9F05-4D03-9DCB-BAB13C8E69EE}"/>
  </hyperlinks>
  <pageMargins left="0.7" right="0.7" top="0.75" bottom="0.75" header="0.3" footer="0.3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3CA82-FDF1-40B1-907B-55FE85DE7BBE}">
  <dimension ref="A1:U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21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</row>
    <row r="2" spans="1:21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21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21" ht="15.75" x14ac:dyDescent="0.25">
      <c r="A4" s="142"/>
      <c r="B4" s="54" t="str">
        <f>'GIRLS PROFILES'!A20</f>
        <v>16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21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21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21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21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21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21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21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21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21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21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21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21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PROFILES'!AB17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E545E703-FEC7-45ED-A0F2-D5AA509055EE}"/>
    <hyperlink ref="A30:U30" r:id="rId2" display="MVPSportsCamps.com" xr:uid="{FFE60296-F145-4957-BA7D-3BD7C2211FAD}"/>
    <hyperlink ref="A1:U1" location="'12 and Under'!A1" display="Back to AAR List" xr:uid="{0B9F014C-126C-4B6B-987B-51EF896007BF}"/>
  </hyperlinks>
  <pageMargins left="0.7" right="0.7" top="0.75" bottom="0.75" header="0.3" footer="0.3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B5217-113B-4C61-A595-CA4BA27BD9EF}">
  <dimension ref="A1:U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21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</row>
    <row r="2" spans="1:21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21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21" ht="15.75" x14ac:dyDescent="0.25">
      <c r="A4" s="142"/>
      <c r="B4" s="54" t="str">
        <f>'GIRLS PROFILES'!A21</f>
        <v>17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21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21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21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21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21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21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21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21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21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21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21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21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PROFILES'!AB21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13CD6FF0-FC9E-40AD-9F48-246F34E14DF8}"/>
    <hyperlink ref="A30:U30" r:id="rId2" display="MVPSportsCamps.com" xr:uid="{B39C1E43-0263-4CB9-9FD3-C0A7B126256C}"/>
    <hyperlink ref="A1:U1" location="'12 and Under'!A1" display="Back to AAR List" xr:uid="{8D6E0EF1-5453-452C-AF7F-F9F0D3127E63}"/>
  </hyperlinks>
  <pageMargins left="0.7" right="0.7" top="0.75" bottom="0.75" header="0.3" footer="0.3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A3B8F-8EB3-418E-847A-51E2700D64FA}">
  <dimension ref="A1:U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21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</row>
    <row r="2" spans="1:21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21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21" ht="15.75" x14ac:dyDescent="0.25">
      <c r="A4" s="142"/>
      <c r="B4" s="54" t="str">
        <f>'GIRLS PROFILES'!A22</f>
        <v>18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21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21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21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21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21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21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21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21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21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21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21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21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PROFILES'!AB22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3E93A670-3127-47CC-87E9-FF9C06D43BC1}"/>
    <hyperlink ref="A30:U30" r:id="rId2" display="MVPSportsCamps.com" xr:uid="{5763E1D2-3C26-43D0-A990-7FF717132136}"/>
    <hyperlink ref="A1:U1" location="'12 and Under'!A1" display="Back to AAR List" xr:uid="{4F76DF44-0A8A-4B52-A434-556D79EE632C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22979-1DB2-44B3-84CB-FB49B80C5F2C}">
  <dimension ref="A1:U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 bestFit="1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21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</row>
    <row r="2" spans="1:21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21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21" ht="15.75" x14ac:dyDescent="0.25">
      <c r="A4" s="142"/>
      <c r="B4" s="54" t="str">
        <f>'GIRLS PROFILES'!A5</f>
        <v>1 Profile</v>
      </c>
      <c r="C4" s="54">
        <v>0</v>
      </c>
      <c r="D4" s="97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21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21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21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2">
        <v>6</v>
      </c>
      <c r="L7" s="52">
        <v>7</v>
      </c>
      <c r="M7" s="52">
        <v>8</v>
      </c>
      <c r="N7" s="52">
        <v>8</v>
      </c>
      <c r="O7" s="52">
        <v>9</v>
      </c>
      <c r="P7" s="52">
        <v>10</v>
      </c>
      <c r="Q7" s="52">
        <v>11</v>
      </c>
      <c r="R7" s="52">
        <v>12</v>
      </c>
      <c r="S7" s="56"/>
      <c r="T7" s="63"/>
      <c r="U7" s="175"/>
    </row>
    <row r="8" spans="1:21" ht="15.75" x14ac:dyDescent="0.25">
      <c r="A8" s="142"/>
      <c r="B8" s="177" t="s">
        <v>55</v>
      </c>
      <c r="C8" s="177"/>
      <c r="D8" s="177"/>
      <c r="E8" s="14" t="s">
        <v>56</v>
      </c>
      <c r="F8" s="15"/>
      <c r="G8" s="14" t="s">
        <v>57</v>
      </c>
      <c r="H8" s="16"/>
      <c r="I8" s="53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21" ht="15.75" x14ac:dyDescent="0.25">
      <c r="A9" s="142"/>
      <c r="B9" s="177"/>
      <c r="C9" s="177"/>
      <c r="D9" s="177"/>
      <c r="E9" s="14" t="s">
        <v>86</v>
      </c>
      <c r="F9" s="112" t="s">
        <v>105</v>
      </c>
      <c r="G9" s="14" t="s">
        <v>4</v>
      </c>
      <c r="H9" s="23"/>
      <c r="I9" s="53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21" ht="19.5" customHeight="1" x14ac:dyDescent="0.25">
      <c r="A10" s="142"/>
      <c r="B10" s="177"/>
      <c r="C10" s="177"/>
      <c r="D10" s="177"/>
      <c r="E10" s="14" t="s">
        <v>5</v>
      </c>
      <c r="F10" s="18"/>
      <c r="G10" s="14" t="s">
        <v>6</v>
      </c>
      <c r="H10" s="19"/>
      <c r="I10" s="53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21" ht="18.75" customHeight="1" x14ac:dyDescent="0.25">
      <c r="A11" s="142"/>
      <c r="B11" s="177"/>
      <c r="C11" s="177"/>
      <c r="D11" s="177"/>
      <c r="E11" s="21" t="s">
        <v>59</v>
      </c>
      <c r="F11" s="18"/>
      <c r="G11" s="21" t="s">
        <v>60</v>
      </c>
      <c r="H11" s="22"/>
      <c r="I11" s="53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21" ht="15.75" customHeight="1" x14ac:dyDescent="0.25">
      <c r="A12" s="142"/>
      <c r="B12" s="177"/>
      <c r="C12" s="177"/>
      <c r="D12" s="177"/>
      <c r="E12" s="21" t="s">
        <v>61</v>
      </c>
      <c r="F12" s="23"/>
      <c r="G12" s="24" t="s">
        <v>60</v>
      </c>
      <c r="H12" s="54"/>
      <c r="I12" s="53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21" ht="15.75" customHeight="1" x14ac:dyDescent="0.25">
      <c r="A13" s="142"/>
      <c r="B13" s="177"/>
      <c r="C13" s="177"/>
      <c r="D13" s="177"/>
      <c r="E13" s="33" t="s">
        <v>83</v>
      </c>
      <c r="F13" s="36"/>
      <c r="G13" s="34" t="s">
        <v>106</v>
      </c>
      <c r="H13" s="37"/>
      <c r="I13" s="53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21" ht="18.75" x14ac:dyDescent="0.25">
      <c r="A14" s="142"/>
      <c r="B14" s="177"/>
      <c r="C14" s="177"/>
      <c r="D14" s="177"/>
      <c r="E14" s="155" t="s">
        <v>62</v>
      </c>
      <c r="F14" s="156"/>
      <c r="G14" s="156"/>
      <c r="H14" s="156"/>
      <c r="I14" s="53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21" x14ac:dyDescent="0.25">
      <c r="A15" s="142"/>
      <c r="B15" s="177"/>
      <c r="C15" s="177"/>
      <c r="D15" s="177"/>
      <c r="E15" s="178" t="s">
        <v>63</v>
      </c>
      <c r="F15" s="179"/>
      <c r="G15" s="179"/>
      <c r="H15" s="179"/>
      <c r="I15" s="53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21" ht="15.75" customHeight="1" x14ac:dyDescent="0.25">
      <c r="A16" s="142"/>
      <c r="B16" s="177"/>
      <c r="C16" s="177"/>
      <c r="D16" s="177"/>
      <c r="E16" s="180"/>
      <c r="F16" s="181"/>
      <c r="G16" s="181"/>
      <c r="H16" s="181"/>
      <c r="I16" s="53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77"/>
      <c r="C17" s="177"/>
      <c r="D17" s="177"/>
      <c r="E17" s="182" t="s">
        <v>64</v>
      </c>
      <c r="F17" s="179"/>
      <c r="G17" s="179"/>
      <c r="H17" s="179"/>
      <c r="I17" s="53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77"/>
      <c r="C18" s="177"/>
      <c r="D18" s="177"/>
      <c r="E18" s="180"/>
      <c r="F18" s="183"/>
      <c r="G18" s="183"/>
      <c r="H18" s="183"/>
      <c r="I18" s="53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77"/>
      <c r="C19" s="177"/>
      <c r="D19" s="177"/>
      <c r="E19" s="178" t="s">
        <v>65</v>
      </c>
      <c r="F19" s="184"/>
      <c r="G19" s="184"/>
      <c r="H19" s="184"/>
      <c r="I19" s="53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77"/>
      <c r="C20" s="177"/>
      <c r="D20" s="177"/>
      <c r="E20" s="150" t="s">
        <v>73</v>
      </c>
      <c r="F20" s="150"/>
      <c r="G20" s="150"/>
      <c r="H20" s="150"/>
      <c r="I20" s="53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77"/>
      <c r="C21" s="177"/>
      <c r="D21" s="177"/>
      <c r="E21" s="151"/>
      <c r="F21" s="151"/>
      <c r="G21" s="151"/>
      <c r="H21" s="151"/>
      <c r="I21" s="53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77"/>
      <c r="C22" s="177"/>
      <c r="D22" s="177"/>
      <c r="E22" s="150" t="s">
        <v>74</v>
      </c>
      <c r="F22" s="150"/>
      <c r="G22" s="150"/>
      <c r="H22" s="150"/>
      <c r="I22" s="53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77"/>
      <c r="C23" s="177"/>
      <c r="D23" s="177"/>
      <c r="E23" s="151"/>
      <c r="F23" s="151"/>
      <c r="G23" s="151"/>
      <c r="H23" s="151"/>
      <c r="I23" s="53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77"/>
      <c r="C24" s="177"/>
      <c r="D24" s="177"/>
      <c r="E24" s="150" t="s">
        <v>75</v>
      </c>
      <c r="F24" s="150"/>
      <c r="G24" s="150"/>
      <c r="H24" s="150"/>
      <c r="I24" s="53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53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53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53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ht="15" customHeight="1" x14ac:dyDescent="0.25">
      <c r="A28" s="142"/>
      <c r="B28" s="162" t="s">
        <v>102</v>
      </c>
      <c r="C28" s="163"/>
      <c r="D28" s="172" t="str">
        <f>'GIRLS PROFILES'!AB5</f>
        <v>TBD</v>
      </c>
      <c r="E28" s="150" t="s">
        <v>77</v>
      </c>
      <c r="F28" s="150"/>
      <c r="G28" s="150"/>
      <c r="H28" s="150"/>
      <c r="I28" s="53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30" t="s">
        <v>103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30:U30"/>
    <mergeCell ref="B25:D25"/>
    <mergeCell ref="B26:C27"/>
    <mergeCell ref="D26:D27"/>
    <mergeCell ref="E26:H27"/>
    <mergeCell ref="D28:D29"/>
    <mergeCell ref="E28:H29"/>
    <mergeCell ref="U7:U29"/>
    <mergeCell ref="B8:D24"/>
    <mergeCell ref="E15:H15"/>
    <mergeCell ref="E16:H16"/>
    <mergeCell ref="E17:H17"/>
    <mergeCell ref="E18:H18"/>
    <mergeCell ref="E19:H19"/>
    <mergeCell ref="E20:H21"/>
    <mergeCell ref="A1:U1"/>
    <mergeCell ref="A2:A29"/>
    <mergeCell ref="B2:G2"/>
    <mergeCell ref="U2:U5"/>
    <mergeCell ref="T3:T5"/>
    <mergeCell ref="B5:F5"/>
    <mergeCell ref="B7:D7"/>
    <mergeCell ref="E22:H23"/>
    <mergeCell ref="E24:H25"/>
    <mergeCell ref="E7:H7"/>
    <mergeCell ref="E14:H14"/>
    <mergeCell ref="E3:G3"/>
    <mergeCell ref="E4:G4"/>
    <mergeCell ref="B28:C29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</mergeCells>
  <phoneticPr fontId="26" type="noConversion"/>
  <hyperlinks>
    <hyperlink ref="A30:U30" r:id="rId1" display="MVPSportsCamps.com" xr:uid="{D5C0B65B-06BA-40FA-895A-E01466765D2F}"/>
    <hyperlink ref="A1:U1" location="'12 and Under'!A1" display="Back to AAR List" xr:uid="{59035B8A-8DB7-449C-99E0-8A7AB4350D34}"/>
  </hyperlinks>
  <pageMargins left="0.7" right="0.7" top="0.75" bottom="0.75" header="0.3" footer="0.3"/>
  <pageSetup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8D217-028C-4D2A-8B4E-7E7D56A4C0BB}">
  <dimension ref="A1:AF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32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32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32" ht="15.75" x14ac:dyDescent="0.25">
      <c r="A4" s="142"/>
      <c r="B4" s="54" t="str">
        <f>'GIRLS PROFILES'!A23</f>
        <v>19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32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32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32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32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32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32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32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32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32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32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32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32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PROFILES'!AB23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9509D736-586E-4F25-85BB-C6F88F773B5D}"/>
    <hyperlink ref="A30:U30" r:id="rId2" display="MVPSportsCamps.com" xr:uid="{EFDA2B4D-9203-45FF-9A75-6D93F200A0A5}"/>
    <hyperlink ref="A1:U1" location="'12 and Under'!A1" display="Back to AAR List" xr:uid="{5A7EF7CD-6026-46A0-AD81-53525697DC9D}"/>
  </hyperlinks>
  <pageMargins left="0.7" right="0.7" top="0.75" bottom="0.75" header="0.3" footer="0.3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3AF38-88D0-4C39-BC03-4C3385B88BC3}">
  <dimension ref="A1:AF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32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32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32" ht="15.75" x14ac:dyDescent="0.25">
      <c r="A4" s="142"/>
      <c r="B4" s="54" t="str">
        <f>'GIRLS PROFILES'!A24</f>
        <v>20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32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32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32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32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32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32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32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32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32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32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32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32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PROFILES'!AB24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EA629883-992F-4EDA-96A4-D4CDA77C55A1}"/>
    <hyperlink ref="A30:U30" r:id="rId2" display="MVPSportsCamps.com" xr:uid="{0055D627-8527-40DC-8B4C-ACB2B42C999D}"/>
    <hyperlink ref="A1:U1" location="'12 and Under'!A1" display="Back to AAR List" xr:uid="{D4B16751-F724-4F62-A5E9-689CF649B4F1}"/>
  </hyperlinks>
  <pageMargins left="0.7" right="0.7" top="0.75" bottom="0.75" header="0.3" footer="0.3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D9EBF-E58E-4246-8E6F-0BD12E153A4D}">
  <dimension ref="A1:AF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32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32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32" ht="15.75" x14ac:dyDescent="0.25">
      <c r="A4" s="142"/>
      <c r="B4" s="54" t="str">
        <f>'GIRLS PROFILES'!A25</f>
        <v>21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32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32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32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32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32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32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32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32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32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32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32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32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PROFILES'!AB25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4EE7AF3F-8567-426E-B58A-057C90383D76}"/>
    <hyperlink ref="A30:U30" r:id="rId2" display="MVPSportsCamps.com" xr:uid="{1FD172AC-87E3-4A9E-8079-02594FE7D7A5}"/>
    <hyperlink ref="A1:U1" location="'12 and Under'!A1" display="Back to AAR List" xr:uid="{E05964FC-6284-47A5-A28B-BD6D51520256}"/>
  </hyperlinks>
  <pageMargins left="0.7" right="0.7" top="0.75" bottom="0.75" header="0.3" footer="0.3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29B07-F386-48F2-B68D-ABE3E68ACE58}">
  <dimension ref="A1:AF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32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32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32" ht="15.75" x14ac:dyDescent="0.25">
      <c r="A4" s="142"/>
      <c r="B4" s="54" t="str">
        <f>'GIRLS PROFILES'!A26</f>
        <v>22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32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32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32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32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32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32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32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32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32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32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32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32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PROFILES'!AB26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4373E93C-7EDF-479B-8F7E-90A68452D595}"/>
    <hyperlink ref="A30:U30" r:id="rId2" display="MVPSportsCamps.com" xr:uid="{A3A968CE-BDF2-4D38-8370-124E9ECEC64E}"/>
    <hyperlink ref="A1:U1" location="'12 and Under'!A1" display="Back to AAR List" xr:uid="{4BE54E47-EAE1-40D1-A651-00E01DAE791D}"/>
  </hyperlinks>
  <pageMargins left="0.7" right="0.7" top="0.75" bottom="0.75" header="0.3" footer="0.3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B153C-1C0A-4BA5-BC93-4F0618425FDD}">
  <dimension ref="A1:AF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32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32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32" ht="15.75" x14ac:dyDescent="0.25">
      <c r="A4" s="142"/>
      <c r="B4" s="54" t="str">
        <f>'GIRLS PROFILES'!A27</f>
        <v>23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32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32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32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32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32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32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32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32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32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32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32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32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PROFILES'!AB27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57970C60-D499-47CF-AD2F-BA169716107D}"/>
    <hyperlink ref="A30:U30" r:id="rId2" display="MVPSportsCamps.com" xr:uid="{81668775-6AF3-4C03-9E73-A138DF6CA12B}"/>
    <hyperlink ref="A1:U1" location="'12 and Under'!A1" display="Back to AAR List" xr:uid="{57698EBB-CCD9-4D21-BD02-A03D6F3ECD04}"/>
  </hyperlinks>
  <pageMargins left="0.7" right="0.7" top="0.75" bottom="0.75" header="0.3" footer="0.3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0A312-E1D3-4805-840D-197E6A71A267}">
  <dimension ref="A1:AF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32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32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32" ht="15.75" x14ac:dyDescent="0.25">
      <c r="A4" s="142"/>
      <c r="B4" s="54" t="str">
        <f>'GIRLS PROFILES'!A28</f>
        <v>24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32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32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32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32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32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32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32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32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32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32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32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32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PROFILES'!AB28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3F17DC42-ACF1-420D-A998-C6E6AF42DB8B}"/>
    <hyperlink ref="A30:U30" r:id="rId2" display="MVPSportsCamps.com" xr:uid="{2DE13412-73D5-4219-BAB5-23394FF1E769}"/>
    <hyperlink ref="A1:U1" location="'12 and Under'!A1" display="Back to AAR List" xr:uid="{46B75725-9267-4CD0-8A96-705247CD9D1F}"/>
  </hyperlinks>
  <pageMargins left="0.7" right="0.7" top="0.75" bottom="0.75" header="0.3" footer="0.3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B147A-EAC3-41DC-BC51-CE860A48B9DC}">
  <dimension ref="A1:U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21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</row>
    <row r="2" spans="1:21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21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21" ht="15.75" x14ac:dyDescent="0.25">
      <c r="A4" s="142"/>
      <c r="B4" s="54" t="str">
        <f>'GIRLS PROFILES'!A29</f>
        <v>25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21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21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21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21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21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21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21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21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21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21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21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21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PROFILES'!AB29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8B56760D-C509-4DD3-A064-0EC13B5112B4}"/>
    <hyperlink ref="A30:U30" r:id="rId2" display="MVPSportsCamps.com" xr:uid="{BAB83502-49FC-4A79-831F-C36811300B2D}"/>
    <hyperlink ref="A1:U1" location="'12 and Under'!A1" display="Back to AAR List" xr:uid="{A8BFDBFD-5B75-4204-97B4-4AC8BA76EE47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933B-D07D-4668-95A8-C07B180893AA}">
  <dimension ref="A1:U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21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</row>
    <row r="2" spans="1:21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21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21" ht="15.75" x14ac:dyDescent="0.25">
      <c r="A4" s="142"/>
      <c r="B4" s="54" t="str">
        <f>'GIRLS PROFILES'!A6</f>
        <v>2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21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21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21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21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21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21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21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21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21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21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21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21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PROFILES'!AB6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x14ac:dyDescent="0.25">
      <c r="A32" s="78"/>
      <c r="B32" s="185" t="s">
        <v>104</v>
      </c>
      <c r="C32" s="186"/>
      <c r="D32" s="186"/>
      <c r="E32" s="186"/>
      <c r="F32" s="187"/>
      <c r="G32" s="117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idden="1" x14ac:dyDescent="0.25">
      <c r="A33" s="78"/>
      <c r="B33" s="188"/>
      <c r="C33" s="189"/>
      <c r="D33" s="189"/>
      <c r="E33" s="189"/>
      <c r="F33" s="190"/>
      <c r="G33" s="117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x14ac:dyDescent="0.25">
      <c r="A34" s="78"/>
      <c r="B34" s="188"/>
      <c r="C34" s="189"/>
      <c r="D34" s="189"/>
      <c r="E34" s="189"/>
      <c r="F34" s="190"/>
      <c r="G34" s="117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idden="1" x14ac:dyDescent="0.25">
      <c r="A35" s="78"/>
      <c r="B35" s="188"/>
      <c r="C35" s="189"/>
      <c r="D35" s="189"/>
      <c r="E35" s="189"/>
      <c r="F35" s="190"/>
      <c r="G35" s="117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x14ac:dyDescent="0.25">
      <c r="A36" s="78"/>
      <c r="B36" s="188"/>
      <c r="C36" s="189"/>
      <c r="D36" s="189"/>
      <c r="E36" s="189"/>
      <c r="F36" s="190"/>
      <c r="G36" s="117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idden="1" x14ac:dyDescent="0.25">
      <c r="A37" s="78"/>
      <c r="B37" s="188"/>
      <c r="C37" s="189"/>
      <c r="D37" s="189"/>
      <c r="E37" s="189"/>
      <c r="F37" s="190"/>
      <c r="G37" s="117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x14ac:dyDescent="0.25">
      <c r="A38" s="78"/>
      <c r="B38" s="188"/>
      <c r="C38" s="189"/>
      <c r="D38" s="189"/>
      <c r="E38" s="189"/>
      <c r="F38" s="190"/>
      <c r="G38" s="117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idden="1" x14ac:dyDescent="0.25">
      <c r="A39" s="78"/>
      <c r="B39" s="188"/>
      <c r="C39" s="189"/>
      <c r="D39" s="189"/>
      <c r="E39" s="189"/>
      <c r="F39" s="190"/>
      <c r="G39" s="117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x14ac:dyDescent="0.25">
      <c r="A40" s="78"/>
      <c r="B40" s="188"/>
      <c r="C40" s="189"/>
      <c r="D40" s="189"/>
      <c r="E40" s="189"/>
      <c r="F40" s="190"/>
      <c r="G40" s="117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idden="1" x14ac:dyDescent="0.25">
      <c r="A41" s="78"/>
      <c r="B41" s="188"/>
      <c r="C41" s="189"/>
      <c r="D41" s="189"/>
      <c r="E41" s="189"/>
      <c r="F41" s="190"/>
      <c r="G41" s="117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x14ac:dyDescent="0.25">
      <c r="A42" s="78"/>
      <c r="B42" s="188"/>
      <c r="C42" s="189"/>
      <c r="D42" s="189"/>
      <c r="E42" s="189"/>
      <c r="F42" s="190"/>
      <c r="G42" s="117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idden="1" x14ac:dyDescent="0.25">
      <c r="A43" s="78"/>
      <c r="B43" s="188"/>
      <c r="C43" s="189"/>
      <c r="D43" s="189"/>
      <c r="E43" s="189"/>
      <c r="F43" s="190"/>
      <c r="G43" s="117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x14ac:dyDescent="0.25">
      <c r="A44" s="78"/>
      <c r="B44" s="188"/>
      <c r="C44" s="189"/>
      <c r="D44" s="189"/>
      <c r="E44" s="189"/>
      <c r="F44" s="190"/>
      <c r="G44" s="117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88"/>
      <c r="C45" s="189"/>
      <c r="D45" s="189"/>
      <c r="E45" s="189"/>
      <c r="F45" s="190"/>
      <c r="G45" s="118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x14ac:dyDescent="0.25">
      <c r="A46" s="78"/>
      <c r="B46" s="188"/>
      <c r="C46" s="189"/>
      <c r="D46" s="189"/>
      <c r="E46" s="189"/>
      <c r="F46" s="190"/>
      <c r="G46" s="117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88"/>
      <c r="C47" s="191"/>
      <c r="D47" s="191"/>
      <c r="E47" s="191"/>
      <c r="F47" s="190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T3:T5"/>
    <mergeCell ref="B5:F5"/>
    <mergeCell ref="B7:D7"/>
    <mergeCell ref="E16:H16"/>
    <mergeCell ref="E17:H17"/>
    <mergeCell ref="E18:H18"/>
    <mergeCell ref="E19:H19"/>
    <mergeCell ref="E7:H7"/>
    <mergeCell ref="E15:H15"/>
    <mergeCell ref="B25:D25"/>
    <mergeCell ref="B26:C27"/>
    <mergeCell ref="D26:D27"/>
    <mergeCell ref="E3:G3"/>
    <mergeCell ref="E4:G4"/>
    <mergeCell ref="B28:C29"/>
    <mergeCell ref="T42:T43"/>
    <mergeCell ref="T44:T45"/>
    <mergeCell ref="A30:U30"/>
    <mergeCell ref="U7:U29"/>
    <mergeCell ref="B8:D24"/>
    <mergeCell ref="E22:H23"/>
    <mergeCell ref="E14:H14"/>
    <mergeCell ref="D28:D29"/>
    <mergeCell ref="E28:H29"/>
    <mergeCell ref="E24:H25"/>
    <mergeCell ref="E20:H21"/>
    <mergeCell ref="E26:H27"/>
    <mergeCell ref="T46:T47"/>
    <mergeCell ref="B31:G31"/>
    <mergeCell ref="B32:F47"/>
    <mergeCell ref="T32:T33"/>
    <mergeCell ref="T34:T35"/>
    <mergeCell ref="T36:T37"/>
    <mergeCell ref="T38:T39"/>
    <mergeCell ref="T40:T41"/>
  </mergeCells>
  <phoneticPr fontId="26" type="noConversion"/>
  <hyperlinks>
    <hyperlink ref="B8:D24" r:id="rId1" display="PHOTO HERE" xr:uid="{07A26A13-F4AD-4E17-AE1D-A5E8B493613C}"/>
    <hyperlink ref="A30:U30" r:id="rId2" display="MVPSportsCamps.com" xr:uid="{A49F1B32-AC19-4DC0-A890-472CD8A3073C}"/>
    <hyperlink ref="A1:U1" location="'12 and Under'!A1" display="Back to AAR List" xr:uid="{525921F3-7E7F-4EC5-A05A-D0706F4EBD5A}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F9BD3-E684-4DE0-A702-B8A6DD9A3E54}">
  <dimension ref="A1:AF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32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32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32" ht="15.75" x14ac:dyDescent="0.25">
      <c r="A4" s="142"/>
      <c r="B4" s="54" t="str">
        <f>'GIRLS PROFILES'!A7</f>
        <v>3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32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32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32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32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32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32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32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32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32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32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32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32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PROFILES'!AB7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T3:T5"/>
    <mergeCell ref="B5:F5"/>
    <mergeCell ref="B7:D7"/>
    <mergeCell ref="E3:G3"/>
    <mergeCell ref="E4:G4"/>
    <mergeCell ref="E22:H23"/>
    <mergeCell ref="E24:H25"/>
    <mergeCell ref="E7:H7"/>
    <mergeCell ref="E26:H27"/>
    <mergeCell ref="E14:H14"/>
    <mergeCell ref="A30:U30"/>
    <mergeCell ref="D28:D29"/>
    <mergeCell ref="E28:H29"/>
    <mergeCell ref="U7:U29"/>
    <mergeCell ref="B8:D24"/>
    <mergeCell ref="E20:H21"/>
    <mergeCell ref="B25:D25"/>
    <mergeCell ref="B26:C27"/>
    <mergeCell ref="D26:D27"/>
    <mergeCell ref="B28:C29"/>
    <mergeCell ref="E15:H15"/>
    <mergeCell ref="E16:H16"/>
    <mergeCell ref="E17:H17"/>
    <mergeCell ref="E18:H18"/>
    <mergeCell ref="E19:H19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</mergeCells>
  <phoneticPr fontId="26" type="noConversion"/>
  <hyperlinks>
    <hyperlink ref="B8:D24" r:id="rId1" display="PHOTO HERE" xr:uid="{50822E38-1292-41D7-8CDB-C95D4FD6DAE4}"/>
    <hyperlink ref="A30:U30" r:id="rId2" display="MVPSportsCamps.com" xr:uid="{3450D263-175C-4E86-BB5A-AAC2EB2F041A}"/>
    <hyperlink ref="A1:U1" location="'12 and Under'!A1" display="Back to AAR List" xr:uid="{09BC4A37-311C-4588-82AC-194DAAA0BED6}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1A6AA-118B-4F71-8F69-A72604FF4A0A}">
  <dimension ref="A1:U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21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</row>
    <row r="2" spans="1:21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21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21" ht="15.75" x14ac:dyDescent="0.25">
      <c r="A4" s="142"/>
      <c r="B4" s="54" t="str">
        <f>'GIRLS PROFILES'!A8</f>
        <v>4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21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21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21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21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21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21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21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21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21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21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21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21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PROFILES'!AB8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AFF8CC9A-473B-4FA9-9AB2-E05A0DF81398}"/>
    <hyperlink ref="A30:U30" r:id="rId2" display="MVPSportsCamps.com" xr:uid="{DDD407C2-0B42-4AFD-9AAA-9B3FE67432CA}"/>
    <hyperlink ref="A1:U1" location="'12 and Under'!A1" display="Back to AAR List" xr:uid="{B2CE8081-1D88-4C8D-BD9A-E63FB470736A}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3572F-4712-4D08-8708-22D55EB74FBC}">
  <dimension ref="A1:U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21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</row>
    <row r="2" spans="1:21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21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21" ht="15.75" x14ac:dyDescent="0.25">
      <c r="A4" s="142"/>
      <c r="B4" s="54" t="str">
        <f>'GIRLS PROFILES'!A9</f>
        <v>5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21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21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21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21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21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21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21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21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21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21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21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21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PROFILES'!AB9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18501090-58FF-4284-BDCF-2A400F18719A}"/>
    <hyperlink ref="A30:U30" r:id="rId2" display="MVPSportsCamps.com" xr:uid="{12D387E0-3EFA-4FB7-8E36-AC82589DA2C0}"/>
    <hyperlink ref="A1:U1" location="'12 and Under'!A1" display="Back to AAR List" xr:uid="{B70F35F0-77FE-4BCF-BF97-681DADDBBEEC}"/>
  </hyperlink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DC41E-529A-4929-9311-D0A5B2660B67}">
  <dimension ref="A1:U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21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</row>
    <row r="2" spans="1:21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21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21" ht="15.75" x14ac:dyDescent="0.25">
      <c r="A4" s="142"/>
      <c r="B4" s="54" t="str">
        <f>'GIRLS PROFILES'!A10</f>
        <v>6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21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21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21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21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21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21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21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21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21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21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21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21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PROFILES'!AB10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10B559AF-3690-4E0F-A670-1E647C0688F0}"/>
    <hyperlink ref="A30:U30" r:id="rId2" display="MVPSportsCamps.com" xr:uid="{61567401-EE6E-41E6-BD7E-9498A58D9005}"/>
    <hyperlink ref="A1:U1" location="'12 and Under'!A1" display="Back to AAR List" xr:uid="{43C02324-88EE-4F39-BD8A-47A0537675EA}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D2665-E316-4BA5-A7F9-EB31A8FDCEA8}">
  <dimension ref="A1:AF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32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32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32" ht="15.75" x14ac:dyDescent="0.25">
      <c r="A4" s="142"/>
      <c r="B4" s="54" t="str">
        <f>'GIRLS PROFILES'!A11</f>
        <v>7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32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32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32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32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32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32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32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32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32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32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32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32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PROFILES'!AB11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17F2B988-E0CA-495F-A65A-856B0E9F0CA4}"/>
    <hyperlink ref="A30:U30" r:id="rId2" display="MVPSportsCamps.com" xr:uid="{A1314F18-687A-4DB9-827F-5FFC38235C19}"/>
    <hyperlink ref="A1:U1" location="'12 and Under'!A1" display="Back to AAR List" xr:uid="{57588C38-5F7D-4E9E-8F96-97DA02598FF3}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FBB3-B33B-4732-B242-7F50FDF92318}">
  <dimension ref="A1:AF48"/>
  <sheetViews>
    <sheetView workbookViewId="0">
      <selection activeCell="B2" sqref="B2:G2"/>
    </sheetView>
  </sheetViews>
  <sheetFormatPr defaultRowHeight="15" x14ac:dyDescent="0.25"/>
  <cols>
    <col min="1" max="1" width="3" style="4" customWidth="1"/>
    <col min="2" max="2" width="11.42578125" style="4" bestFit="1" customWidth="1"/>
    <col min="3" max="3" width="18.140625" style="25" customWidth="1"/>
    <col min="4" max="4" width="11.85546875" style="25" customWidth="1"/>
    <col min="5" max="5" width="12.7109375" style="25" customWidth="1"/>
    <col min="6" max="7" width="10.7109375" style="25" customWidth="1"/>
    <col min="8" max="8" width="11.140625" style="25" customWidth="1"/>
    <col min="9" max="9" width="8.28515625" style="25" customWidth="1"/>
    <col min="10" max="10" width="7.28515625" style="25" customWidth="1"/>
    <col min="11" max="11" width="7" style="25" bestFit="1" customWidth="1"/>
    <col min="12" max="12" width="8.140625" style="25" bestFit="1" customWidth="1"/>
    <col min="13" max="14" width="8.140625" style="25" customWidth="1"/>
    <col min="15" max="15" width="9.140625" style="25"/>
    <col min="16" max="16" width="8.7109375" style="25" customWidth="1"/>
    <col min="17" max="17" width="8.85546875" style="25" customWidth="1"/>
    <col min="18" max="18" width="9" style="25" customWidth="1"/>
    <col min="19" max="19" width="8" style="25" customWidth="1"/>
    <col min="20" max="20" width="7.85546875" style="25" customWidth="1"/>
    <col min="21" max="21" width="3.42578125" style="4" customWidth="1"/>
    <col min="22" max="16384" width="9.140625" style="4"/>
  </cols>
  <sheetData>
    <row r="1" spans="1:32" x14ac:dyDescent="0.25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ht="46.5" x14ac:dyDescent="0.25">
      <c r="A2" s="141"/>
      <c r="B2" s="144" t="s">
        <v>72</v>
      </c>
      <c r="C2" s="145"/>
      <c r="D2" s="145"/>
      <c r="E2" s="145"/>
      <c r="F2" s="145"/>
      <c r="G2" s="145"/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6" t="s">
        <v>16</v>
      </c>
      <c r="N2" s="6" t="s">
        <v>17</v>
      </c>
      <c r="O2" s="5" t="s">
        <v>18</v>
      </c>
      <c r="P2" s="5" t="s">
        <v>19</v>
      </c>
      <c r="Q2" s="5" t="s">
        <v>48</v>
      </c>
      <c r="R2" s="5" t="s">
        <v>20</v>
      </c>
      <c r="S2" s="5" t="s">
        <v>21</v>
      </c>
      <c r="T2" s="7" t="s">
        <v>49</v>
      </c>
      <c r="U2" s="141"/>
    </row>
    <row r="3" spans="1:32" ht="15.75" x14ac:dyDescent="0.25">
      <c r="A3" s="142"/>
      <c r="B3" s="7" t="s">
        <v>71</v>
      </c>
      <c r="C3" s="27" t="s">
        <v>2</v>
      </c>
      <c r="D3" s="26" t="s">
        <v>58</v>
      </c>
      <c r="E3" s="157" t="s">
        <v>50</v>
      </c>
      <c r="F3" s="158"/>
      <c r="G3" s="159"/>
      <c r="H3" s="92"/>
      <c r="I3" s="92"/>
      <c r="J3" s="92"/>
      <c r="K3" s="92"/>
      <c r="L3" s="93"/>
      <c r="M3" s="93"/>
      <c r="N3" s="94"/>
      <c r="O3" s="92"/>
      <c r="P3" s="92"/>
      <c r="Q3" s="94"/>
      <c r="R3" s="94"/>
      <c r="S3" s="94"/>
      <c r="T3" s="146">
        <f>SUM(H5+I5+J5+K5+L5+M5+N5+O5+P5+Q5+R5+S5)</f>
        <v>0</v>
      </c>
      <c r="U3" s="142"/>
    </row>
    <row r="4" spans="1:32" ht="15.75" x14ac:dyDescent="0.25">
      <c r="A4" s="142"/>
      <c r="B4" s="54" t="str">
        <f>'GIRLS PROFILES'!A12</f>
        <v>8 Profile</v>
      </c>
      <c r="C4" s="54">
        <v>0</v>
      </c>
      <c r="D4" s="98">
        <v>0</v>
      </c>
      <c r="E4" s="157" t="s">
        <v>52</v>
      </c>
      <c r="F4" s="160"/>
      <c r="G4" s="161"/>
      <c r="H4" s="9" t="str">
        <f>H5</f>
        <v>0.00</v>
      </c>
      <c r="I4" s="9" t="str">
        <f t="shared" ref="I4:S4" si="0">I5</f>
        <v>0.00</v>
      </c>
      <c r="J4" s="9" t="str">
        <f t="shared" si="0"/>
        <v>0.00</v>
      </c>
      <c r="K4" s="9" t="str">
        <f t="shared" si="0"/>
        <v>0.00</v>
      </c>
      <c r="L4" s="9" t="str">
        <f t="shared" si="0"/>
        <v>0.00</v>
      </c>
      <c r="M4" s="9" t="str">
        <f t="shared" si="0"/>
        <v>0.00</v>
      </c>
      <c r="N4" s="10" t="str">
        <f t="shared" si="0"/>
        <v>0.00</v>
      </c>
      <c r="O4" s="9" t="str">
        <f t="shared" si="0"/>
        <v>0.00</v>
      </c>
      <c r="P4" s="9" t="str">
        <f t="shared" si="0"/>
        <v>0.00</v>
      </c>
      <c r="Q4" s="9" t="str">
        <f t="shared" si="0"/>
        <v>0.00</v>
      </c>
      <c r="R4" s="9" t="str">
        <f t="shared" si="0"/>
        <v>0.00</v>
      </c>
      <c r="S4" s="9" t="str">
        <f t="shared" si="0"/>
        <v>0.00</v>
      </c>
      <c r="T4" s="146"/>
      <c r="U4" s="142"/>
    </row>
    <row r="5" spans="1:32" ht="15.75" hidden="1" x14ac:dyDescent="0.25">
      <c r="A5" s="142"/>
      <c r="B5" s="147" t="s">
        <v>53</v>
      </c>
      <c r="C5" s="147"/>
      <c r="D5" s="147"/>
      <c r="E5" s="148"/>
      <c r="F5" s="148"/>
      <c r="G5" s="8" t="s">
        <v>51</v>
      </c>
      <c r="H5" s="11" t="str">
        <f>IF(H3&gt;77.99, "10", IF(H3&gt;77.49,"9.75",IF(H3&gt;76.99,"9.50",IF(H3&gt;76.49,"9.25",IF(H3&gt;75.99,"9.00",IF(H3&gt;74.99,"8.75",IF(H3&gt;73.99,"8.50",IF(H3&gt;72.99,"8.25",IF(H3&gt;71.99,"8.00",IF(H3&gt;70.99,"7.75",IF(H3&gt;69.99,"7.50",IF(H3&gt;68.99,"7.25",IF(H3&gt;67.99,"7.00",IF(H3&gt;66.99,"6.75",IF(H3&gt;65.99,"6.50",IF(H3&gt;64.99,"6.25",IF(H3&gt;63.99,"6.00",IF(H3&gt;62.99,"5.75",IF(H3&gt;61.99,"5.50",IF(H3&gt;60.99,"5.25",IF(H3&gt;59.99,"5.00",IF(H3&gt;58.99,"4.75",IF(H3&gt;57.99,"4.50",IF(H3&gt;56.99,"4.25",IF(H3&gt;55.99,"4.00",IF(H3&gt;54.99,"3.75",IF(H3&gt;53.99,"3.50",IF(H3&gt;52.99,"3.25",IF(H3&gt;51.99,"3.00",IF(H3&gt;50.99,"2.75",IF(H3&gt;49.99,"2.50",IF(H3&gt;48.99,"2.25",IF(H3&gt;47.99,"2.00",IF(H3&gt;46.99,"1.75",IF(H3&gt;45.99,"1.50",IF(H3&gt;44.99,"1.25",IF(H3&gt;43.99,"1.00",IF(H3&gt;42.99,"0.75",IF(H3&gt;41.99,"0.50",IF(H3&gt;40.99,"0.25",IF(H3&gt;39.99,"0.125",IF(H3&lt;40,"0.00"))))))))))))))))))))))))))))))))))))))))))</f>
        <v>0.00</v>
      </c>
      <c r="I5" s="12" t="str">
        <f>IF(I3&gt;274.99, "10", IF(I3&gt;262.49,"9.75",IF(I3&gt;249.99,"9.50",IF(I3&gt;237.49,"9.25",IF(I3&gt;224.99,"9.00",IF(I3&gt;212.49,"8.75",IF(I3&gt;199.99,"8.50",IF(I3&gt;189.99,"8.25",IF(I3&gt;179.99,"8.00",IF(I3&gt;169.99,"7.75",IF(I3&gt;159.99,"7.50",IF(I3&gt;149.99,"7.25",IF(I3&gt;144.99,"7.00",IF(I3&gt;139.99,"6.75",IF(I3&gt;134.99,"6.50",IF(I3&gt;129.99,"6.25",IF(I3&gt;124.99,"6.00",IF(I3&gt;119.99,"5.75",IF(I3&gt;114.99,"5.50",IF(I3&gt;109.99,"5.25",IF(I3&gt;104.99,"5.00",IF(I3&gt;99.99,"4.75",IF(I3&gt;94.99,"4.50",IF(I3&gt;89.99,"4.25",IF(I3&gt;84.99,"4.00",IF(I3&gt;79.99,"3.75",IF(I3&gt;74.99,"3.50",IF(I3&gt;72.49,"3.25",IF(I3&gt;69.99,"3.00",IF(I3&gt;67.49,"2.75",IF(I3&gt;64.99,"2.50",IF(I3&gt;62.49,"2.25",IF(I3&gt;59.99,"2.00",IF(I3&gt;57.49,"1.75",IF(I3&gt;54.99,"1.50",IF(I3&gt;52.49,"1.25",IF(I3&gt;49.99,"1.00",IF(I3&gt;47.49,"0.75",IF(I3&gt;44.99,"0.50",IF(I3&gt;42.49,"0.25",IF(I3&gt;39.99,"0.125",IF(I3&lt;40,"0.00"))))))))))))))))))))))))))))))))))))))))))</f>
        <v>0.00</v>
      </c>
      <c r="J5" s="12" t="str">
        <f>IF(J3&gt;93.99, "10", IF(J3&gt;92.99,"9.75",IF(J3&gt;91.99,"9.50",IF(J3&gt;90.99,"9.25",IF(J3&gt;89.99,"9.00",IF(J3&gt;87.99,"8.75",IF(J3&gt;85.99,"8.50",IF(J3&gt;84.99,"8.25",IF(J3&gt;83.99,"8.00",IF(J3&gt;82.99,"7.75",IF(J3&gt;81.99,"7.50",IF(J3&gt;80.99,"7.25",IF(J3&gt;79.99,"7.00",IF(J3&gt;78.99,"6.75",IF(J3&gt;77.99,"6.50",IF(J3&gt;76.99,"6.25",IF(J3&gt;75.99,"6.00",IF(J3&gt;74.99,"5.75",IF(J3&gt;73.99,"5.50",IF(J3&gt;72.99,"5.25",IF(J3&gt;71.99,"5.00",IF(J3&gt;70.99,"4.75",IF(J3&gt;69.99,"4.50",IF(J3&gt;68.99,"4.25",IF(J3&gt;67.99,"4.00",IF(J3&gt;66.99,"3.75",IF(J3&gt;65.99,"3.50",IF(J3&gt;64.49,"3.25",IF(J3&gt;63.99,"3.00",IF(J3&gt;62.99,"2.75",IF(J3&gt;61.99,"2.50",IF(J3&gt;60.99,"2.25",IF(J3&gt;59.99,"2.00",IF(J3&gt;58.99,"1.75",IF(J3&gt;57.99,"1.50",IF(J3&gt;56.99,"1.25",IF(J3&gt;55.99,"1.00",IF(J3&gt;54.99,"0.75",IF(J3&gt;53.99,"0.50",IF(J3&gt;52.99,"0.25",IF(J3&gt;51.99,"0.125",IF(J3&lt;52,"0.00"))))))))))))))))))))))))))))))))))))))))))</f>
        <v>0.00</v>
      </c>
      <c r="K5" s="12" t="str">
        <f>IF(K3&gt;81.99, "10", IF(K3&gt;80.99,"9.75",IF(K3&gt;79.99,"9.50",IF(K3&gt;78.99,"9.25",IF(K3&gt;77.99,"9.00",IF(K3&gt;76.99,"8.75",IF(K3&gt;75.99,"8.50",IF(K3&gt;74.99,"8.25",IF(K3&gt;73.99,"8.00",IF(K3&gt;72.99,"7.75",IF(K3&gt;71.99,"7.50",IF(K3&gt;70.99,"7.25",IF(K3&gt;69.99,"7.00",IF(K3&gt;68.99,"6.75",IF(K3&gt;67.99,"6.50",IF(K3&gt;66.99,"6.25",IF(K3&gt;65.99,"6.00",IF(K3&gt;64.99,"5.75",IF(K3&gt;63.99,"5.50",IF(K3&gt;62.99,"5.25",IF(K3&gt;61.99,"5.00",IF(K3&gt;60.99,"4.75",IF(K3&gt;59.99,"4.50",IF(K3&gt;58.99,"4.25",IF(K3&gt;57.99,"4.00",IF(K3&gt;56.99,"3.75",IF(K3&gt;55.99,"3.50",IF(K3&gt;54.49,"3.25",IF(K3&gt;53.99,"3.00",IF(K3&gt;52.99,"2.75",IF(K3&gt;51.99,"2.50",IF(K3&gt;50.99,"2.25",IF(K3&gt;49.99,"2.00",IF(K3&gt;48.99,"1.75",IF(K3&gt;47.99,"1.50",IF(K3&gt;45.99,"1.25",IF(K3&gt;44.99,"1.00",IF(K3&gt;43.99,"0.75",IF(K3&gt;41.99,"0.50",IF(K3&gt;40.99,"0.25",IF(K3&gt;39.99,"0.125",IF(K3&lt;40,"0.00"))))))))))))))))))))))))))))))))))))))))))</f>
        <v>0.00</v>
      </c>
      <c r="L5" s="12" t="str">
        <f>IF(L3&gt;59.99, "10", IF(L3&gt;58.99,"9.75",IF(L3&gt;57.99,"9.50",IF(L3&gt;56.99,"9.25",IF(L3&gt;55.99,"9.00",IF(L3&gt;54.99,"8.75",IF(L3&gt;53.99,"8.50",IF(L3&gt;52.99,"8.25",IF(L3&gt;51.99,"8.00",IF(L3&gt;50.99,"7.75",IF(L3&gt;49.99,"7.50",IF(L3&gt;48.99,"7.25",IF(L3&gt;47.99,"7.00",IF(L3&gt;46.99,"6.75",IF(L3&gt;45.99,"6.50",IF(L3&gt;44.99,"6.25",IF(L3&gt;43.99,"6.00",IF(L3&gt;42.99,"5.75",IF(L3&gt;41.99,"5.50",IF(L3&gt;40.99,"5.25",IF(L3&gt;39.99,"5.00",IF(L3&gt;38.99,"4.75",IF(L3&gt;37.99,"4.50",IF(L3&gt;36.99,"4.25",IF(L3&gt;35.99,"4.00",IF(L3&gt;34.99,"3.75",IF(L3&gt;33.99,"3.50",IF(L3&gt;32.49,"3.25",IF(L3&gt;31.99,"3.00",IF(L3&gt;30.99,"2.75",IF(L3&gt;29.99,"2.50",IF(L3&gt;28.99,"2.25",IF(L3&gt;27.99,"2.00",IF(L3&gt;25.99,"1.75",IF(L3&gt;23.99,"1.50",IF(L3&gt;21.99,"1.25",IF(L3&gt;19.99,"1.00",IF(L3&gt;17.99,"0.75",IF(L3&gt;15.99,"0.50",IF(L3&gt;13.99,"0.25",IF(L3&gt;11.99,"0.125",IF(L3&lt;12,"0.00"))))))))))))))))))))))))))))))))))))))))))</f>
        <v>0.00</v>
      </c>
      <c r="M5" s="12" t="str">
        <f>IF(M3&gt;59.99, "10", IF(M3&gt;58.99,"9.75",IF(M3&gt;57.99,"9.50",IF(M3&gt;56.99,"9.25",IF(M3&gt;55.99,"9.00",IF(M3&gt;54.99,"8.75",IF(M3&gt;53.99,"8.50",IF(M3&gt;52.99,"8.25",IF(M3&gt;51.99,"8.00",IF(M3&gt;50.99,"7.75",IF(M3&gt;49.99,"7.50",IF(M3&gt;48.99,"7.25",IF(M3&gt;47.99,"7.00",IF(M3&gt;46.99,"6.75",IF(M3&gt;45.99,"6.50",IF(M3&gt;44.99,"6.25",IF(M3&gt;43.99,"6.00",IF(M3&gt;42.99,"5.75",IF(M3&gt;41.99,"5.50",IF(M3&gt;40.99,"5.25",IF(M3&gt;39.99,"5.00",IF(M3&gt;38.99,"4.75",IF(M3&gt;37.99,"4.50",IF(M3&gt;36.99,"4.25",IF(M3&gt;35.99,"4.00",IF(M3&gt;34.99,"3.75",IF(M3&gt;33.99,"3.50",IF(M3&gt;32.49,"3.25",IF(M3&gt;31.99,"3.00",IF(M3&gt;30.99,"2.75",IF(M3&gt;29.99,"2.50",IF(M3&gt;28.99,"2.25",IF(M3&gt;27.99,"2.00",IF(M3&gt;25.99,"1.75",IF(M3&gt;23.99,"1.50",IF(M3&gt;21.99,"1.25",IF(M3&gt;19.99,"1.00",IF(M3&gt;17.99,"0.75",IF(M3&gt;15.99,"0.50",IF(M3&gt;13.99,"0.25",IF(M3&gt;11.99,"0.125",IF(M3&lt;12,"0.00"))))))))))))))))))))))))))))))))))))))))))</f>
        <v>0.00</v>
      </c>
      <c r="N5" s="12" t="str">
        <f>IF(N3=0,"0.00",IF(N3&lt;8.801, "10", IF(N3&lt;8.901,"9.75",IF(N3&lt;8.951,"9.50",IF(N3&lt;9.001,"9.25",IF(N3&lt;9.201,"9.00",IF(N3&lt;9.401,"8.75",IF(N3&lt;9.601,"8.50",IF(N3&lt;9.801,"8.25",IF(N3&lt;10.001,"8.00",IF(N3&lt;10.201,"7.75",IF(N3&lt;10.401,"7.50",IF(N3&lt;10.601,"7.25",IF(N3&lt;10.801,"7.00",IF(N3&lt;11.001,"6.75",IF(N3&lt;11.251,"6.50",IF(N3&lt;11.501,"6.25",IF(N3&lt;12.001,"6.00",IF(N3&lt;12.501,"5.75",IF(N3&lt;13.001,"5.50",IF(N3&lt;13.501,"5.25",IF(N3&lt;14.001,"5.00",IF(N3&lt;14.501,"4.75",IF(N3&lt;15.001,"4.50",IF(N3&lt;15.501,"4.25",IF(N3&lt;16.001,"4.00",IF(N3&lt;16.501,"3.75",IF(N3&lt;17.001,"3.50",IF(N3&lt;17.501,"3.25",IF(N3&lt;18.001,"3.00",IF(N3&lt;18.501,"2.75",IF(N3&lt;19.001,"2.50",IF(N3&lt;19.501,"2.25",IF(N3&lt;20.001,"2.00",IF(N3&lt;20.501,"1.75",IF(N3&lt;21.001,"1.50",IF(N3&lt;21.501,"1.25",IF(N3&lt;22.001,"1.00",IF(N3&lt;24.001,"0.75",IF(N3&lt;26.001,"0.50",IF(N3&lt;28.001,"0.25",IF(N3&lt;30.001,"0.125",IF(N3&gt;30,"0.00")))))))))))))))))))))))))))))))))))))))))))</f>
        <v>0.00</v>
      </c>
      <c r="O5" s="12" t="str">
        <f>IF(O3&gt;119.99, "10", IF(O3&gt;117.99,"9.75",IF(O3&gt;115.99,"9.50",IF(O3&gt;113.99,"9.25",IF(O3&gt;111.99,"9.00",IF(O3&gt;109.99,"8.75",IF(O3&gt;107.99,"8.50",IF(O3&gt;105.99,"8.25",IF(O3&gt;103.99,"8.00",IF(O3&gt;101.99,"7.75",IF(O3&gt;99.99,"7.50",IF(O3&gt;97.99,"7.25",IF(O3&gt;95.99,"7.00",IF(O3&gt;93.99,"6.75",IF(O3&gt;91.99,"6.50",IF(O3&gt;89.99,"6.25",IF(O3&gt;87.99,"6.00",IF(O3&gt;85.99,"5.75",IF(O3&gt;83.99,"5.50",IF(O3&gt;81.99,"5.25",IF(O3&gt;79.99,"5.00",IF(O3&gt;77.99,"4.75",IF(O3&gt;75.99,"4.50",IF(O3&gt;73.99,"4.25",IF(O3&gt;71.99,"4.00",IF(O3&gt;69.99,"3.75",IF(O3&gt;67.99,"3.50",IF(O3&gt;65.99,"3.25",IF(O3&gt;63.99,"3.00",IF(O3&gt;61.99,"2.75",IF(O3&gt;59.99,"2.50",IF(O3&gt;58.99,"2.25",IF(O3&gt;57.99,"2.00",IF(O3&gt;56.99,"1.75",IF(O3&gt;55.99,"1.50",IF(O3&gt;54.99,"1.25",IF(O3&gt;53.99,"1.00",IF(O3&gt;52.99,"0.75",IF(O3&gt;51.99,"0.50",IF(O3&gt;50.99,"0.25",IF(O3&gt;49.99,"0.125",IF(O3&lt;50,"0.00"))))))))))))))))))))))))))))))))))))))))))</f>
        <v>0.00</v>
      </c>
      <c r="P5" s="12" t="str">
        <f>IF(P3&gt;81.99, "10", IF(P3&gt;80.99,"9.75",IF(P3&gt;79.99,"9.50",IF(P3&gt;78.99,"9.25",IF(P3&gt;77.99,"9.00",IF(P3&gt;76.99,"8.75",IF(P3&gt;75.99,"8.50",IF(P3&gt;74.99,"8.25",IF(P3&gt;73.99,"8.00",IF(P3&gt;72.99,"7.75",IF(P3&gt;71.99,"7.50",IF(P3&gt;70.99,"7.25",IF(P3&gt;69.99,"7.00",IF(P3&gt;68.99,"6.75",IF(P3&gt;67.99,"6.50",IF(P3&gt;66.99,"6.25",IF(P3&gt;65.99,"6.00",IF(P3&gt;64.99,"5.75",IF(P3&gt;63.99,"5.50",IF(P3&gt;62.99,"5.25",IF(P3&gt;61.99,"5.00",IF(P3&gt;59.99,"4.75",IF(P3&gt;57.99,"4.50",IF(P3&gt;54.99,"4.25",IF(P3&gt;51.99,"4.00",IF(P3&gt;48.99,"3.75",IF(P3&gt;45.99,"3.50",IF(P3&gt;42.99,"3.25",IF(P3&gt;39.99,"3.00",IF(P3&gt;37.99,"2.75",IF(P3&gt;35.99,"2.50",IF(P3&gt;33.99,"2.25",IF(P3&gt;31.99,"2.00",IF(P3&gt;30.99,"1.75",IF(P3&gt;29.99,"1.50",IF(P3&gt;28.99,"1.25",IF(P3&gt;27.99,"1.00",IF(P3&gt;26.99,"0.75",IF(P3&gt;25.99,"0.50",IF(P3&gt;24.99,"0.25",IF(P3&gt;23.99,"0.125",IF(P3&lt;24,"0.00"))))))))))))))))))))))))))))))))))))))))))</f>
        <v>0.00</v>
      </c>
      <c r="Q5" s="12" t="str">
        <f>IF(Q3=0,"0.00",IF(Q3&lt;4.401, "10", IF(Q3&lt;4.451,"9.75",IF(Q3&lt;4.476,"9.50",IF(Q3&lt;4.501,"9.25",IF(Q3&lt;4.601,"9.00",IF(Q3&lt;4.701,"8.75",IF(Q3&lt;4.801,"8.50",IF(Q3&lt;4.901,"8.25",IF(Q3&lt;5.001,"8.00",IF(Q3&lt;5.101,"7.75",IF(Q3&lt;5.201,"7.50",IF(Q3&lt;5.301,"7.25",IF(Q3&lt;5.401,"7.00",IF(Q3&lt;5.501,"6.75",IF(Q3&lt;5.601,"6.50",IF(Q3&lt;5.751,"6.25",IF(Q3&lt;6.001,"6.00",IF(Q3&lt;6.251,"5.75",IF(Q3&lt;6.501,"5.50",IF(Q3&lt;6.751,"5.25",IF(Q3&lt;7.001,"5.00",IF(Q3&lt;7.251,"4.75",IF(Q3&lt;7.501,"4.50",IF(Q3&lt;7.751,"4.25",IF(Q3&lt;8.001,"4.00",IF(Q3&lt;8.251,"3.75",IF(Q3&lt;8.501,"3.50",IF(Q3&lt;8.751,"3.25",IF(Q3&lt;9.001,"3.00",IF(Q3&lt;9.251,"2.75",IF(Q3&lt;9.501,"2.50",IF(Q3&lt;9.751,"2.25",IF(Q3&lt;10.001,"2.00",IF(Q3&lt;10.251,"1.75",IF(Q3&lt;10.501,"1.50",IF(Q3&lt;10.751,"1.25",IF(Q3&lt;11,"1.00",IF(Q3&lt;12.001,"0.75",IF(Q3&lt;13.001,"0.50",IF(Q3&lt;14.001,"0.25",IF(Q3&lt;15.001,"0.125",IF(Q3&gt;15,"0.00")))))))))))))))))))))))))))))))))))))))))))</f>
        <v>0.00</v>
      </c>
      <c r="R5" s="12" t="str">
        <f>IF(R3=0,"0.00",IF(R3&lt;8.801, "10", IF(R3&lt;8.901,"9.75",IF(R3&lt;8.951,"9.50",IF(R3&lt;9.001,"9.25",IF(R3&lt;9.201,"9.00",IF(R3&lt;9.401,"8.75",IF(R3&lt;9.601,"8.50",IF(R3&lt;9.801,"8.25",IF(R3&lt;10.001,"8.00",IF(R3&lt;10.201,"7.75",IF(R3&lt;10.401,"7.50",IF(R3&lt;10.601,"7.25",IF(R3&lt;10.801,"7.00",IF(R3&lt;11.001,"6.75",IF(R3&lt;11.251,"6.50",IF(R3&lt;11.501,"6.25",IF(R3&lt;12.001,"6.00",IF(R3&lt;12.501,"5.75",IF(R3&lt;13.001,"5.50",IF(R3&lt;13.501,"5.25",IF(R3&lt;14.001,"5.00",IF(R3&lt;14.501,"4.75",IF(R3&lt;15.001,"4.50",IF(R3&lt;15.501,"4.25",IF(R3&lt;16.001,"4.00",IF(R3&lt;16.501,"3.75",IF(R3&lt;17.001,"3.50",IF(R3&lt;17.501,"3.25",IF(R3&lt;18.001,"3.00",IF(R3&lt;18.501,"2.75",IF(R3&lt;19.001,"2.50",IF(R3&lt;19.501,"2.25",IF(R3&lt;20.001,"2.00",IF(R3&lt;20.501,"1.75",IF(R3&lt;21.001,"1.50",IF(R3&lt;21.501,"1.25",IF(R3&lt;22.001,"1.00",IF(R3&lt;24.001,"0.75",IF(R3&lt;26.001,"0.50",IF(R3&lt;28.001,"0.25",IF(R3&lt;30.001,"0.125",IF(R3&gt;30,"0.00")))))))))))))))))))))))))))))))))))))))))))</f>
        <v>0.00</v>
      </c>
      <c r="S5" s="13" t="str">
        <f>IF(S3=0,"0.00",IF(S3&lt;6.001, "10", IF(S3&lt;6.051,"9.75",IF(S3&lt;6.101,"9.50",IF(S3&lt;6.151,"9.25",IF(S3&lt;6.201,"9.00",IF(S3&lt;6.301,"8.75",IF(S3&lt;6.401,"8.50",IF(S3&lt;6.501,"8.25",IF(S3&lt;6.601,"8.00",IF(S3&lt;6.701,"7.75",IF(S3&lt;6.801,"7.50",IF(S3&lt;6.901,"7.25",IF(S3&lt;7.001,"7.00",IF(S3&lt;7.251,"6.75",IF(S3&lt;7.501,"6.50",IF(S3&lt;7.751,"6.25",IF(S3&lt;8.001,"6.00",IF(S3&lt;8.251,"5.75",IF(S3&lt;8.501,"5.50",IF(S3&lt;8.751,"5.25",IF(S3&lt;9.001,"5.00",IF(S3&lt;9.251,"4.75",IF(S3&lt;9.501,"4.50",IF(S3&lt;9.751,"4.25",IF(S3&lt;10.001,"4.00",IF(S3&lt;10.201,"3.75",IF(S3&lt;10.501,"3.50",IF(S3&lt;10.751,"3.25",IF(S3&lt;11.001,"3.00",IF(S3&lt;11.201,"2.75",IF(S3&lt;11.401,"2.50",IF(S3&lt;11.601,"2.25",IF(S3&lt;11.801,"2.00",IF(S3&lt;12.001,"1.75",IF(S3&lt;12.251,"1.50",IF(S3&lt;12.501,"1.25",IF(S3&lt;13.001,"1.00",IF(S3&lt;13.501,"0.75",IF(S3&lt;14.001,"0.50",IF(S3&lt;14.501,"0.25",IF(S3&lt;15.001,"0.125",IF(S3&gt;15,"0.00")))))))))))))))))))))))))))))))))))))))))))</f>
        <v>0.00</v>
      </c>
      <c r="T5" s="146"/>
      <c r="U5" s="143"/>
    </row>
    <row r="6" spans="1:32" ht="15.75" x14ac:dyDescent="0.25">
      <c r="A6" s="142"/>
      <c r="B6" s="50"/>
      <c r="C6" s="50"/>
      <c r="D6" s="50"/>
      <c r="E6" s="64"/>
      <c r="F6" s="64"/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70"/>
    </row>
    <row r="7" spans="1:32" ht="18.75" x14ac:dyDescent="0.25">
      <c r="A7" s="142"/>
      <c r="B7" s="149" t="s">
        <v>89</v>
      </c>
      <c r="C7" s="149"/>
      <c r="D7" s="149"/>
      <c r="E7" s="152" t="s">
        <v>54</v>
      </c>
      <c r="F7" s="153"/>
      <c r="G7" s="154"/>
      <c r="H7" s="153"/>
      <c r="I7" s="51" t="s">
        <v>87</v>
      </c>
      <c r="J7" s="52">
        <v>5</v>
      </c>
      <c r="K7" s="55">
        <v>6</v>
      </c>
      <c r="L7" s="55">
        <v>7</v>
      </c>
      <c r="M7" s="55">
        <v>8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6"/>
      <c r="T7" s="63"/>
      <c r="U7" s="175"/>
    </row>
    <row r="8" spans="1:32" ht="15.75" x14ac:dyDescent="0.25">
      <c r="A8" s="142"/>
      <c r="B8" s="192" t="s">
        <v>55</v>
      </c>
      <c r="C8" s="193"/>
      <c r="D8" s="194"/>
      <c r="E8" s="14" t="s">
        <v>56</v>
      </c>
      <c r="F8" s="15"/>
      <c r="G8" s="14" t="s">
        <v>57</v>
      </c>
      <c r="H8" s="16"/>
      <c r="I8" s="49"/>
      <c r="J8" s="17"/>
      <c r="K8" s="81"/>
      <c r="L8" s="82"/>
      <c r="M8" s="82"/>
      <c r="N8" s="82"/>
      <c r="O8" s="82"/>
      <c r="P8" s="82"/>
      <c r="Q8" s="82"/>
      <c r="R8" s="82"/>
      <c r="S8" s="84"/>
      <c r="T8" s="63"/>
      <c r="U8" s="175"/>
    </row>
    <row r="9" spans="1:32" ht="15.75" x14ac:dyDescent="0.25">
      <c r="A9" s="142"/>
      <c r="B9" s="193"/>
      <c r="C9" s="193"/>
      <c r="D9" s="194"/>
      <c r="E9" s="14" t="s">
        <v>86</v>
      </c>
      <c r="F9" s="112" t="s">
        <v>105</v>
      </c>
      <c r="G9" s="14" t="s">
        <v>4</v>
      </c>
      <c r="H9" s="23"/>
      <c r="I9" s="49"/>
      <c r="J9" s="20"/>
      <c r="K9" s="58"/>
      <c r="L9" s="58"/>
      <c r="M9" s="58"/>
      <c r="N9" s="58"/>
      <c r="O9" s="58"/>
      <c r="P9" s="58"/>
      <c r="Q9" s="58"/>
      <c r="R9" s="58"/>
      <c r="S9" s="85"/>
      <c r="T9" s="87"/>
      <c r="U9" s="175"/>
    </row>
    <row r="10" spans="1:32" ht="19.5" customHeight="1" x14ac:dyDescent="0.25">
      <c r="A10" s="142"/>
      <c r="B10" s="193"/>
      <c r="C10" s="193"/>
      <c r="D10" s="194"/>
      <c r="E10" s="14" t="s">
        <v>5</v>
      </c>
      <c r="F10" s="18"/>
      <c r="G10" s="14" t="s">
        <v>6</v>
      </c>
      <c r="H10" s="19"/>
      <c r="I10" s="49"/>
      <c r="J10" s="20"/>
      <c r="K10" s="58"/>
      <c r="L10" s="58"/>
      <c r="M10" s="58"/>
      <c r="N10" s="58"/>
      <c r="O10" s="58"/>
      <c r="P10" s="58"/>
      <c r="Q10" s="58"/>
      <c r="R10" s="58"/>
      <c r="S10" s="85"/>
      <c r="T10" s="88"/>
      <c r="U10" s="175"/>
    </row>
    <row r="11" spans="1:32" ht="18.75" customHeight="1" x14ac:dyDescent="0.25">
      <c r="A11" s="142"/>
      <c r="B11" s="193"/>
      <c r="C11" s="193"/>
      <c r="D11" s="194"/>
      <c r="E11" s="21" t="s">
        <v>59</v>
      </c>
      <c r="F11" s="18"/>
      <c r="G11" s="21" t="s">
        <v>60</v>
      </c>
      <c r="H11" s="22"/>
      <c r="I11" s="49"/>
      <c r="J11" s="20"/>
      <c r="K11" s="58"/>
      <c r="L11" s="58"/>
      <c r="M11" s="58"/>
      <c r="N11" s="58"/>
      <c r="O11" s="58"/>
      <c r="P11" s="58"/>
      <c r="Q11" s="58"/>
      <c r="R11" s="58"/>
      <c r="S11" s="85"/>
      <c r="T11" s="88"/>
      <c r="U11" s="175"/>
    </row>
    <row r="12" spans="1:32" ht="15.75" customHeight="1" x14ac:dyDescent="0.25">
      <c r="A12" s="142"/>
      <c r="B12" s="193"/>
      <c r="C12" s="193"/>
      <c r="D12" s="194"/>
      <c r="E12" s="21" t="s">
        <v>61</v>
      </c>
      <c r="F12" s="23"/>
      <c r="G12" s="24" t="s">
        <v>60</v>
      </c>
      <c r="H12" s="54"/>
      <c r="I12" s="49"/>
      <c r="J12" s="20"/>
      <c r="K12" s="58"/>
      <c r="L12" s="58"/>
      <c r="M12" s="58"/>
      <c r="N12" s="58"/>
      <c r="O12" s="58"/>
      <c r="P12" s="58"/>
      <c r="Q12" s="58"/>
      <c r="R12" s="58"/>
      <c r="S12" s="85"/>
      <c r="T12" s="88"/>
      <c r="U12" s="175"/>
    </row>
    <row r="13" spans="1:32" ht="16.5" customHeight="1" x14ac:dyDescent="0.25">
      <c r="A13" s="142"/>
      <c r="B13" s="193"/>
      <c r="C13" s="193"/>
      <c r="D13" s="193"/>
      <c r="E13" s="33" t="s">
        <v>83</v>
      </c>
      <c r="F13" s="38"/>
      <c r="G13" s="35" t="s">
        <v>106</v>
      </c>
      <c r="H13" s="39"/>
      <c r="I13" s="49"/>
      <c r="J13" s="20"/>
      <c r="K13" s="58"/>
      <c r="L13" s="58"/>
      <c r="M13" s="58"/>
      <c r="N13" s="58"/>
      <c r="O13" s="58"/>
      <c r="P13" s="58"/>
      <c r="Q13" s="58"/>
      <c r="R13" s="58"/>
      <c r="S13" s="85"/>
      <c r="T13" s="88"/>
      <c r="U13" s="175"/>
    </row>
    <row r="14" spans="1:32" ht="18.75" x14ac:dyDescent="0.25">
      <c r="A14" s="142"/>
      <c r="B14" s="193"/>
      <c r="C14" s="193"/>
      <c r="D14" s="193"/>
      <c r="E14" s="155" t="s">
        <v>62</v>
      </c>
      <c r="F14" s="156"/>
      <c r="G14" s="156"/>
      <c r="H14" s="156"/>
      <c r="I14" s="49"/>
      <c r="J14" s="20"/>
      <c r="K14" s="58"/>
      <c r="L14" s="58"/>
      <c r="M14" s="58"/>
      <c r="N14" s="58"/>
      <c r="O14" s="58"/>
      <c r="P14" s="58"/>
      <c r="Q14" s="58"/>
      <c r="R14" s="58"/>
      <c r="S14" s="85"/>
      <c r="T14" s="88"/>
      <c r="U14" s="175"/>
    </row>
    <row r="15" spans="1:32" x14ac:dyDescent="0.25">
      <c r="A15" s="142"/>
      <c r="B15" s="193"/>
      <c r="C15" s="193"/>
      <c r="D15" s="193"/>
      <c r="E15" s="178" t="s">
        <v>63</v>
      </c>
      <c r="F15" s="179"/>
      <c r="G15" s="179"/>
      <c r="H15" s="179"/>
      <c r="I15" s="49"/>
      <c r="J15" s="20"/>
      <c r="K15" s="58"/>
      <c r="L15" s="58"/>
      <c r="M15" s="58"/>
      <c r="N15" s="58"/>
      <c r="O15" s="58"/>
      <c r="P15" s="58"/>
      <c r="Q15" s="58"/>
      <c r="R15" s="58"/>
      <c r="S15" s="85"/>
      <c r="T15" s="88"/>
      <c r="U15" s="175"/>
    </row>
    <row r="16" spans="1:32" ht="15.75" customHeight="1" x14ac:dyDescent="0.25">
      <c r="A16" s="142"/>
      <c r="B16" s="193"/>
      <c r="C16" s="193"/>
      <c r="D16" s="193"/>
      <c r="E16" s="180"/>
      <c r="F16" s="181"/>
      <c r="G16" s="181"/>
      <c r="H16" s="181"/>
      <c r="I16" s="49"/>
      <c r="J16" s="20"/>
      <c r="K16" s="58"/>
      <c r="L16" s="58"/>
      <c r="M16" s="58"/>
      <c r="N16" s="58"/>
      <c r="O16" s="58"/>
      <c r="P16" s="58"/>
      <c r="Q16" s="58"/>
      <c r="R16" s="58"/>
      <c r="S16" s="85"/>
      <c r="T16" s="88"/>
      <c r="U16" s="175"/>
    </row>
    <row r="17" spans="1:21" ht="16.5" customHeight="1" x14ac:dyDescent="0.25">
      <c r="A17" s="142"/>
      <c r="B17" s="193"/>
      <c r="C17" s="193"/>
      <c r="D17" s="193"/>
      <c r="E17" s="182" t="s">
        <v>64</v>
      </c>
      <c r="F17" s="179"/>
      <c r="G17" s="179"/>
      <c r="H17" s="179"/>
      <c r="I17" s="49"/>
      <c r="J17" s="20"/>
      <c r="K17" s="58"/>
      <c r="L17" s="58"/>
      <c r="M17" s="58"/>
      <c r="N17" s="58"/>
      <c r="O17" s="58"/>
      <c r="P17" s="58"/>
      <c r="Q17" s="58"/>
      <c r="R17" s="58"/>
      <c r="S17" s="85"/>
      <c r="T17" s="88"/>
      <c r="U17" s="175"/>
    </row>
    <row r="18" spans="1:21" ht="15.75" customHeight="1" x14ac:dyDescent="0.25">
      <c r="A18" s="142"/>
      <c r="B18" s="193"/>
      <c r="C18" s="193"/>
      <c r="D18" s="193"/>
      <c r="E18" s="180"/>
      <c r="F18" s="183"/>
      <c r="G18" s="183"/>
      <c r="H18" s="183"/>
      <c r="I18" s="49"/>
      <c r="J18" s="20"/>
      <c r="K18" s="58"/>
      <c r="L18" s="58"/>
      <c r="M18" s="58"/>
      <c r="N18" s="58"/>
      <c r="O18" s="58"/>
      <c r="P18" s="58"/>
      <c r="Q18" s="58"/>
      <c r="R18" s="58"/>
      <c r="S18" s="85"/>
      <c r="T18" s="88"/>
      <c r="U18" s="175"/>
    </row>
    <row r="19" spans="1:21" ht="15.75" customHeight="1" x14ac:dyDescent="0.25">
      <c r="A19" s="142"/>
      <c r="B19" s="193"/>
      <c r="C19" s="193"/>
      <c r="D19" s="193"/>
      <c r="E19" s="178" t="s">
        <v>65</v>
      </c>
      <c r="F19" s="184"/>
      <c r="G19" s="184"/>
      <c r="H19" s="184"/>
      <c r="I19" s="49"/>
      <c r="J19" s="20"/>
      <c r="K19" s="58"/>
      <c r="L19" s="58"/>
      <c r="M19" s="58"/>
      <c r="N19" s="58"/>
      <c r="O19" s="58"/>
      <c r="P19" s="58"/>
      <c r="Q19" s="58"/>
      <c r="R19" s="58"/>
      <c r="S19" s="85"/>
      <c r="T19" s="88"/>
      <c r="U19" s="175"/>
    </row>
    <row r="20" spans="1:21" ht="15" customHeight="1" x14ac:dyDescent="0.25">
      <c r="A20" s="142"/>
      <c r="B20" s="193"/>
      <c r="C20" s="193"/>
      <c r="D20" s="193"/>
      <c r="E20" s="150" t="s">
        <v>73</v>
      </c>
      <c r="F20" s="150"/>
      <c r="G20" s="150"/>
      <c r="H20" s="150"/>
      <c r="I20" s="49"/>
      <c r="J20" s="20"/>
      <c r="K20" s="58"/>
      <c r="L20" s="58"/>
      <c r="M20" s="58"/>
      <c r="N20" s="58"/>
      <c r="O20" s="58"/>
      <c r="P20" s="58"/>
      <c r="Q20" s="58"/>
      <c r="R20" s="58"/>
      <c r="S20" s="85"/>
      <c r="T20" s="88"/>
      <c r="U20" s="175"/>
    </row>
    <row r="21" spans="1:21" x14ac:dyDescent="0.25">
      <c r="A21" s="142"/>
      <c r="B21" s="193"/>
      <c r="C21" s="193"/>
      <c r="D21" s="193"/>
      <c r="E21" s="151"/>
      <c r="F21" s="151"/>
      <c r="G21" s="151"/>
      <c r="H21" s="151"/>
      <c r="I21" s="49"/>
      <c r="J21" s="20"/>
      <c r="K21" s="58"/>
      <c r="L21" s="58"/>
      <c r="M21" s="58"/>
      <c r="N21" s="58"/>
      <c r="O21" s="58"/>
      <c r="P21" s="58"/>
      <c r="Q21" s="58"/>
      <c r="R21" s="58"/>
      <c r="S21" s="85"/>
      <c r="T21" s="88"/>
      <c r="U21" s="175"/>
    </row>
    <row r="22" spans="1:21" ht="15" customHeight="1" x14ac:dyDescent="0.25">
      <c r="A22" s="142"/>
      <c r="B22" s="193"/>
      <c r="C22" s="193"/>
      <c r="D22" s="193"/>
      <c r="E22" s="150" t="s">
        <v>74</v>
      </c>
      <c r="F22" s="150"/>
      <c r="G22" s="150"/>
      <c r="H22" s="150"/>
      <c r="I22" s="49"/>
      <c r="J22" s="20"/>
      <c r="K22" s="58"/>
      <c r="L22" s="58"/>
      <c r="M22" s="58"/>
      <c r="N22" s="58"/>
      <c r="O22" s="58"/>
      <c r="P22" s="58"/>
      <c r="Q22" s="58"/>
      <c r="R22" s="58"/>
      <c r="S22" s="85"/>
      <c r="T22" s="88"/>
      <c r="U22" s="175"/>
    </row>
    <row r="23" spans="1:21" ht="15.75" customHeight="1" x14ac:dyDescent="0.25">
      <c r="A23" s="142"/>
      <c r="B23" s="193"/>
      <c r="C23" s="193"/>
      <c r="D23" s="193"/>
      <c r="E23" s="151"/>
      <c r="F23" s="151"/>
      <c r="G23" s="151"/>
      <c r="H23" s="151"/>
      <c r="I23" s="49"/>
      <c r="J23" s="20"/>
      <c r="K23" s="58"/>
      <c r="L23" s="58"/>
      <c r="M23" s="58"/>
      <c r="N23" s="58"/>
      <c r="O23" s="58"/>
      <c r="P23" s="58"/>
      <c r="Q23" s="58"/>
      <c r="R23" s="58"/>
      <c r="S23" s="85"/>
      <c r="T23" s="88"/>
      <c r="U23" s="175"/>
    </row>
    <row r="24" spans="1:21" ht="15" customHeight="1" x14ac:dyDescent="0.25">
      <c r="A24" s="142"/>
      <c r="B24" s="193"/>
      <c r="C24" s="193"/>
      <c r="D24" s="193"/>
      <c r="E24" s="150" t="s">
        <v>75</v>
      </c>
      <c r="F24" s="150"/>
      <c r="G24" s="150"/>
      <c r="H24" s="150"/>
      <c r="I24" s="49"/>
      <c r="J24" s="20"/>
      <c r="K24" s="58"/>
      <c r="L24" s="58"/>
      <c r="M24" s="58"/>
      <c r="N24" s="58"/>
      <c r="O24" s="58"/>
      <c r="P24" s="58"/>
      <c r="Q24" s="58"/>
      <c r="R24" s="58"/>
      <c r="S24" s="85"/>
      <c r="T24" s="88"/>
      <c r="U24" s="175"/>
    </row>
    <row r="25" spans="1:21" ht="16.5" customHeight="1" x14ac:dyDescent="0.25">
      <c r="A25" s="142"/>
      <c r="B25" s="157" t="s">
        <v>49</v>
      </c>
      <c r="C25" s="168"/>
      <c r="D25" s="169"/>
      <c r="E25" s="151"/>
      <c r="F25" s="151"/>
      <c r="G25" s="151"/>
      <c r="H25" s="151"/>
      <c r="I25" s="49"/>
      <c r="J25" s="20"/>
      <c r="K25" s="58"/>
      <c r="L25" s="58"/>
      <c r="M25" s="58"/>
      <c r="N25" s="58"/>
      <c r="O25" s="58"/>
      <c r="P25" s="58"/>
      <c r="Q25" s="58"/>
      <c r="R25" s="58"/>
      <c r="S25" s="85"/>
      <c r="T25" s="88"/>
      <c r="U25" s="175"/>
    </row>
    <row r="26" spans="1:21" ht="15" customHeight="1" x14ac:dyDescent="0.25">
      <c r="A26" s="142"/>
      <c r="B26" s="147" t="s">
        <v>66</v>
      </c>
      <c r="C26" s="147"/>
      <c r="D26" s="170">
        <f>T3</f>
        <v>0</v>
      </c>
      <c r="E26" s="150" t="s">
        <v>76</v>
      </c>
      <c r="F26" s="150"/>
      <c r="G26" s="150"/>
      <c r="H26" s="150"/>
      <c r="I26" s="49"/>
      <c r="J26" s="20"/>
      <c r="K26" s="58"/>
      <c r="L26" s="58"/>
      <c r="M26" s="58"/>
      <c r="N26" s="58"/>
      <c r="O26" s="58"/>
      <c r="P26" s="58"/>
      <c r="Q26" s="58"/>
      <c r="R26" s="58"/>
      <c r="S26" s="85"/>
      <c r="T26" s="88"/>
      <c r="U26" s="175"/>
    </row>
    <row r="27" spans="1:21" ht="15.75" customHeight="1" x14ac:dyDescent="0.25">
      <c r="A27" s="142"/>
      <c r="B27" s="148"/>
      <c r="C27" s="148"/>
      <c r="D27" s="171"/>
      <c r="E27" s="151"/>
      <c r="F27" s="151"/>
      <c r="G27" s="151"/>
      <c r="H27" s="151"/>
      <c r="I27" s="49"/>
      <c r="J27" s="20"/>
      <c r="K27" s="58"/>
      <c r="L27" s="58"/>
      <c r="M27" s="58"/>
      <c r="N27" s="58"/>
      <c r="O27" s="58"/>
      <c r="P27" s="58"/>
      <c r="Q27" s="58"/>
      <c r="R27" s="58"/>
      <c r="S27" s="85"/>
      <c r="T27" s="88"/>
      <c r="U27" s="175"/>
    </row>
    <row r="28" spans="1:21" x14ac:dyDescent="0.25">
      <c r="A28" s="142"/>
      <c r="B28" s="162" t="s">
        <v>102</v>
      </c>
      <c r="C28" s="163"/>
      <c r="D28" s="172" t="str">
        <f>'GIRLS PROFILES'!AB12</f>
        <v>TBD</v>
      </c>
      <c r="E28" s="150" t="s">
        <v>77</v>
      </c>
      <c r="F28" s="150"/>
      <c r="G28" s="150"/>
      <c r="H28" s="150"/>
      <c r="I28" s="49"/>
      <c r="J28" s="20"/>
      <c r="K28" s="83"/>
      <c r="L28" s="83"/>
      <c r="M28" s="83"/>
      <c r="N28" s="83"/>
      <c r="O28" s="83"/>
      <c r="P28" s="83"/>
      <c r="Q28" s="83"/>
      <c r="R28" s="83"/>
      <c r="S28" s="86"/>
      <c r="T28" s="88"/>
      <c r="U28" s="175"/>
    </row>
    <row r="29" spans="1:21" x14ac:dyDescent="0.25">
      <c r="A29" s="143"/>
      <c r="B29" s="164"/>
      <c r="C29" s="165"/>
      <c r="D29" s="173"/>
      <c r="E29" s="151"/>
      <c r="F29" s="151"/>
      <c r="G29" s="151"/>
      <c r="H29" s="174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76"/>
    </row>
    <row r="30" spans="1:21" x14ac:dyDescent="0.25">
      <c r="A30" s="166" t="s">
        <v>67</v>
      </c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</row>
    <row r="31" spans="1:21" ht="38.25" x14ac:dyDescent="0.25">
      <c r="A31" s="78"/>
      <c r="B31" s="127" t="s">
        <v>101</v>
      </c>
      <c r="C31" s="128"/>
      <c r="D31" s="128"/>
      <c r="E31" s="128"/>
      <c r="F31" s="128"/>
      <c r="G31" s="129"/>
      <c r="H31" s="79" t="s">
        <v>43</v>
      </c>
      <c r="I31" s="80" t="s">
        <v>44</v>
      </c>
      <c r="J31" s="80" t="s">
        <v>45</v>
      </c>
      <c r="K31" s="80" t="s">
        <v>46</v>
      </c>
      <c r="L31" s="80" t="s">
        <v>100</v>
      </c>
      <c r="M31" s="6" t="s">
        <v>16</v>
      </c>
      <c r="N31" s="6" t="s">
        <v>17</v>
      </c>
      <c r="O31" s="80" t="s">
        <v>18</v>
      </c>
      <c r="P31" s="80" t="s">
        <v>19</v>
      </c>
      <c r="Q31" s="80" t="s">
        <v>48</v>
      </c>
      <c r="R31" s="80" t="s">
        <v>20</v>
      </c>
      <c r="S31" s="99" t="s">
        <v>21</v>
      </c>
      <c r="T31" s="100"/>
      <c r="U31" s="57"/>
    </row>
    <row r="32" spans="1:21" ht="15.75" x14ac:dyDescent="0.25">
      <c r="A32" s="78"/>
      <c r="B32" s="195" t="s">
        <v>104</v>
      </c>
      <c r="C32" s="131"/>
      <c r="D32" s="131"/>
      <c r="E32" s="131"/>
      <c r="F32" s="132"/>
      <c r="G32" s="65" t="s">
        <v>92</v>
      </c>
      <c r="H32" s="92"/>
      <c r="I32" s="92"/>
      <c r="J32" s="92"/>
      <c r="K32" s="92"/>
      <c r="L32" s="93"/>
      <c r="M32" s="93"/>
      <c r="N32" s="94"/>
      <c r="O32" s="92"/>
      <c r="P32" s="92"/>
      <c r="Q32" s="94"/>
      <c r="R32" s="94"/>
      <c r="S32" s="94"/>
      <c r="T32" s="137">
        <f>SUM(H33+I33+J33+K33+L33+M33+N33+O33+P33+Q33+R33+S33)</f>
        <v>0</v>
      </c>
      <c r="U32" s="48"/>
    </row>
    <row r="33" spans="1:21" ht="15.75" hidden="1" x14ac:dyDescent="0.25">
      <c r="A33" s="78"/>
      <c r="B33" s="133"/>
      <c r="C33" s="134"/>
      <c r="D33" s="134"/>
      <c r="E33" s="134"/>
      <c r="F33" s="135"/>
      <c r="G33" s="65"/>
      <c r="H33" s="72" t="str">
        <f>IF(H32&gt;77.99, "10", IF(H32&gt;77.49,"9.75",IF(H32&gt;76.99,"9.50",IF(H32&gt;76.49,"9.25",IF(H32&gt;75.99,"9.00",IF(H32&gt;74.99,"8.75",IF(H32&gt;73.99,"8.50",IF(H32&gt;72.99,"8.25",IF(H32&gt;71.99,"8.00",IF(H32&gt;70.99,"7.75",IF(H32&gt;69.99,"7.50",IF(H32&gt;68.99,"7.25",IF(H32&gt;67.99,"7.00",IF(H32&gt;66.99,"6.75",IF(H32&gt;65.99,"6.50",IF(H32&gt;64.99,"6.25",IF(H32&gt;63.99,"6.00",IF(H32&gt;62.99,"5.75",IF(H32&gt;61.99,"5.50",IF(H32&gt;60.99,"5.25",IF(H32&gt;59.99,"5.00",IF(H32&gt;58.99,"4.75",IF(H32&gt;57.99,"4.50",IF(H32&gt;56.99,"4.25",IF(H32&gt;55.99,"4.00",IF(H32&gt;54.99,"3.75",IF(H32&gt;53.99,"3.50",IF(H32&gt;52.99,"3.25",IF(H32&gt;51.99,"3.00",IF(H32&gt;50.99,"2.75",IF(H32&gt;49.99,"2.50",IF(H32&gt;48.99,"2.25",IF(H32&gt;47.99,"2.00",IF(H32&gt;46.99,"1.75",IF(H32&gt;45.99,"1.50",IF(H32&gt;44.99,"1.25",IF(H32&gt;43.99,"1.00",IF(H32&gt;42.99,"0.75",IF(H32&gt;41.99,"0.50",IF(H32&gt;40.99,"0.25",IF(H32&gt;39.99,"0.125",IF(H32&lt;40,"0.00"))))))))))))))))))))))))))))))))))))))))))</f>
        <v>0.00</v>
      </c>
      <c r="I33" s="73" t="str">
        <f>IF(I32&gt;274.99, "10", IF(I32&gt;262.49,"9.75",IF(I32&gt;249.99,"9.50",IF(I32&gt;237.49,"9.25",IF(I32&gt;224.99,"9.00",IF(I32&gt;212.49,"8.75",IF(I32&gt;199.99,"8.50",IF(I32&gt;189.99,"8.25",IF(I32&gt;179.99,"8.00",IF(I32&gt;169.99,"7.75",IF(I32&gt;159.99,"7.50",IF(I32&gt;149.99,"7.25",IF(I32&gt;144.99,"7.00",IF(I32&gt;139.99,"6.75",IF(I32&gt;134.99,"6.50",IF(I32&gt;129.99,"6.25",IF(I32&gt;124.99,"6.00",IF(I32&gt;119.99,"5.75",IF(I32&gt;114.99,"5.50",IF(I32&gt;109.99,"5.25",IF(I32&gt;104.99,"5.00",IF(I32&gt;99.99,"4.75",IF(I32&gt;94.99,"4.50",IF(I32&gt;89.99,"4.25",IF(I32&gt;84.99,"4.00",IF(I32&gt;79.99,"3.75",IF(I32&gt;74.99,"3.50",IF(I32&gt;72.49,"3.25",IF(I32&gt;69.99,"3.00",IF(I32&gt;67.49,"2.75",IF(I32&gt;64.99,"2.50",IF(I32&gt;62.49,"2.25",IF(I32&gt;59.99,"2.00",IF(I32&gt;57.49,"1.75",IF(I32&gt;54.99,"1.50",IF(I32&gt;52.49,"1.25",IF(I32&gt;49.99,"1.00",IF(I32&gt;47.49,"0.75",IF(I32&gt;44.99,"0.50",IF(I32&gt;42.49,"0.25",IF(I32&gt;39.99,"0.125",IF(I32&lt;40,"0.00"))))))))))))))))))))))))))))))))))))))))))</f>
        <v>0.00</v>
      </c>
      <c r="J33" s="73" t="str">
        <f>IF(J32&gt;93.99, "10", IF(J32&gt;92.99,"9.75",IF(J32&gt;91.99,"9.50",IF(J32&gt;90.99,"9.25",IF(J32&gt;89.99,"9.00",IF(J32&gt;87.99,"8.75",IF(J32&gt;85.99,"8.50",IF(J32&gt;84.99,"8.25",IF(J32&gt;83.99,"8.00",IF(J32&gt;82.99,"7.75",IF(J32&gt;81.99,"7.50",IF(J32&gt;80.99,"7.25",IF(J32&gt;79.99,"7.00",IF(J32&gt;78.99,"6.75",IF(J32&gt;77.99,"6.50",IF(J32&gt;76.99,"6.25",IF(J32&gt;75.99,"6.00",IF(J32&gt;74.99,"5.75",IF(J32&gt;73.99,"5.50",IF(J32&gt;72.99,"5.25",IF(J32&gt;71.99,"5.00",IF(J32&gt;70.99,"4.75",IF(J32&gt;69.99,"4.50",IF(J32&gt;68.99,"4.25",IF(J32&gt;67.99,"4.00",IF(J32&gt;66.99,"3.75",IF(J32&gt;65.99,"3.50",IF(J32&gt;64.49,"3.25",IF(J32&gt;63.99,"3.00",IF(J32&gt;62.99,"2.75",IF(J32&gt;61.99,"2.50",IF(J32&gt;60.99,"2.25",IF(J32&gt;59.99,"2.00",IF(J32&gt;58.99,"1.75",IF(J32&gt;57.99,"1.50",IF(J32&gt;56.99,"1.25",IF(J32&gt;55.99,"1.00",IF(J32&gt;54.99,"0.75",IF(J32&gt;53.99,"0.50",IF(J32&gt;52.99,"0.25",IF(J32&gt;51.99,"0.125",IF(J32&lt;52,"0.00"))))))))))))))))))))))))))))))))))))))))))</f>
        <v>0.00</v>
      </c>
      <c r="K33" s="95" t="str">
        <f>IF(K32&gt;81.99, "10", IF(K32&gt;80.99,"9.75",IF(K32&gt;79.99,"9.50",IF(K32&gt;78.99,"9.25",IF(K32&gt;77.99,"9.00",IF(K32&gt;76.99,"8.75",IF(K32&gt;75.99,"8.50",IF(K32&gt;74.99,"8.25",IF(K32&gt;73.99,"8.00",IF(K32&gt;72.99,"7.75",IF(K32&gt;71.99,"7.50",IF(K32&gt;70.99,"7.25",IF(K32&gt;69.99,"7.00",IF(K32&gt;68.99,"6.75",IF(K32&gt;67.99,"6.50",IF(K32&gt;66.99,"6.25",IF(K32&gt;65.99,"6.00",IF(K32&gt;64.99,"5.75",IF(K32&gt;63.99,"5.50",IF(K32&gt;62.99,"5.25",IF(K32&gt;61.99,"5.00",IF(K32&gt;60.99,"4.75",IF(K32&gt;59.99,"4.50",IF(K32&gt;58.99,"4.25",IF(K32&gt;57.99,"4.00",IF(K32&gt;56.99,"3.75",IF(K32&gt;55.99,"3.50",IF(K32&gt;54.49,"3.25",IF(K32&gt;53.99,"3.00",IF(K32&gt;52.99,"2.75",IF(K32&gt;51.99,"2.50",IF(K32&gt;50.99,"2.25",IF(K32&gt;49.99,"2.00",IF(K32&gt;48.99,"1.75",IF(K32&gt;47.99,"1.50",IF(K32&gt;45.99,"1.25",IF(K32&gt;44.99,"1.00",IF(K32&gt;43.99,"0.75",IF(K32&gt;41.99,"0.50",IF(K32&gt;40.99,"0.25",IF(K32&gt;39.99,"0.125",IF(K32&lt;40,"0.00"))))))))))))))))))))))))))))))))))))))))))</f>
        <v>0.00</v>
      </c>
      <c r="L33" s="74" t="str">
        <f>IF(L32&gt;59.99, "10", IF(L32&gt;58.99,"9.75",IF(L32&gt;57.99,"9.50",IF(L32&gt;56.99,"9.25",IF(L32&gt;55.99,"9.00",IF(L32&gt;54.99,"8.75",IF(L32&gt;53.99,"8.50",IF(L32&gt;52.99,"8.25",IF(L32&gt;51.99,"8.00",IF(L32&gt;50.99,"7.75",IF(L32&gt;49.99,"7.50",IF(L32&gt;48.99,"7.25",IF(L32&gt;47.99,"7.00",IF(L32&gt;46.99,"6.75",IF(L32&gt;45.99,"6.50",IF(L32&gt;44.99,"6.25",IF(L32&gt;43.99,"6.00",IF(L32&gt;42.99,"5.75",IF(L32&gt;41.99,"5.50",IF(L32&gt;40.99,"5.25",IF(L32&gt;39.99,"5.00",IF(L32&gt;38.99,"4.75",IF(L32&gt;37.99,"4.50",IF(L32&gt;36.99,"4.25",IF(L32&gt;35.99,"4.00",IF(L32&gt;34.99,"3.75",IF(L32&gt;33.99,"3.50",IF(L32&gt;32.49,"3.25",IF(L32&gt;31.99,"3.00",IF(L32&gt;30.99,"2.75",IF(L32&gt;29.99,"2.50",IF(L32&gt;28.99,"2.25",IF(L32&gt;27.99,"2.00",IF(L32&gt;25.99,"1.75",IF(L32&gt;23.99,"1.50",IF(L32&gt;21.99,"1.25",IF(L32&gt;19.99,"1.00",IF(L32&gt;17.99,"0.75",IF(L32&gt;15.99,"0.50",IF(L32&gt;13.99,"0.25",IF(L32&gt;11.99,"0.125",IF(L32&lt;12,"0.00"))))))))))))))))))))))))))))))))))))))))))</f>
        <v>0.00</v>
      </c>
      <c r="M33" s="74" t="str">
        <f>IF(M32&gt;59.99, "10", IF(M32&gt;58.99,"9.75",IF(M32&gt;57.99,"9.50",IF(M32&gt;56.99,"9.25",IF(M32&gt;55.99,"9.00",IF(M32&gt;54.99,"8.75",IF(M32&gt;53.99,"8.50",IF(M32&gt;52.99,"8.25",IF(M32&gt;51.99,"8.00",IF(M32&gt;50.99,"7.75",IF(M32&gt;49.99,"7.50",IF(M32&gt;48.99,"7.25",IF(M32&gt;47.99,"7.00",IF(M32&gt;46.99,"6.75",IF(M32&gt;45.99,"6.50",IF(M32&gt;44.99,"6.25",IF(M32&gt;43.99,"6.00",IF(M32&gt;42.99,"5.75",IF(M32&gt;41.99,"5.50",IF(M32&gt;40.99,"5.25",IF(M32&gt;39.99,"5.00",IF(M32&gt;38.99,"4.75",IF(M32&gt;37.99,"4.50",IF(M32&gt;36.99,"4.25",IF(M32&gt;35.99,"4.00",IF(M32&gt;34.99,"3.75",IF(M32&gt;33.99,"3.50",IF(M32&gt;32.49,"3.25",IF(M32&gt;31.99,"3.00",IF(M32&gt;30.99,"2.75",IF(M32&gt;29.99,"2.50",IF(M32&gt;28.99,"2.25",IF(M32&gt;27.99,"2.00",IF(M32&gt;25.99,"1.75",IF(M32&gt;23.99,"1.50",IF(M32&gt;21.99,"1.25",IF(M32&gt;19.99,"1.00",IF(M32&gt;17.99,"0.75",IF(M32&gt;15.99,"0.50",IF(M32&gt;13.99,"0.25",IF(M32&gt;11.99,"0.125",IF(M32&lt;12,"0.00"))))))))))))))))))))))))))))))))))))))))))</f>
        <v>0.00</v>
      </c>
      <c r="N33" s="73" t="str">
        <f>IF(N32=0,"0.00",IF(N32&lt;8.801, "10", IF(N32&lt;8.901,"9.75",IF(N32&lt;8.951,"9.50",IF(N32&lt;9.001,"9.25",IF(N32&lt;9.201,"9.00",IF(N32&lt;9.401,"8.75",IF(N32&lt;9.601,"8.50",IF(N32&lt;9.801,"8.25",IF(N32&lt;10.001,"8.00",IF(N32&lt;10.201,"7.75",IF(N32&lt;10.401,"7.50",IF(N32&lt;10.601,"7.25",IF(N32&lt;10.801,"7.00",IF(N32&lt;11.001,"6.75",IF(N32&lt;11.251,"6.50",IF(N32&lt;11.501,"6.25",IF(N32&lt;12.001,"6.00",IF(N32&lt;12.501,"5.75",IF(N32&lt;13.001,"5.50",IF(N32&lt;13.501,"5.25",IF(N32&lt;14.001,"5.00",IF(N32&lt;14.501,"4.75",IF(N32&lt;15.001,"4.50",IF(N32&lt;15.501,"4.25",IF(N32&lt;16.001,"4.00",IF(N32&lt;16.501,"3.75",IF(N32&lt;17.001,"3.50",IF(N32&lt;17.501,"3.25",IF(N32&lt;18.001,"3.00",IF(N32&lt;18.501,"2.75",IF(N32&lt;19.001,"2.50",IF(N32&lt;19.501,"2.25",IF(N32&lt;20.001,"2.00",IF(N32&lt;20.501,"1.75",IF(N32&lt;21.001,"1.50",IF(N32&lt;21.501,"1.25",IF(N32&lt;22.001,"1.00",IF(N32&lt;24.001,"0.75",IF(N32&lt;26.001,"0.50",IF(N32&lt;28.001,"0.25",IF(N32&lt;30.001,"0.125",IF(N32&gt;30,"0.00")))))))))))))))))))))))))))))))))))))))))))</f>
        <v>0.00</v>
      </c>
      <c r="O33" s="73" t="str">
        <f>IF(O32&gt;119.99, "10", IF(O32&gt;117.99,"9.75",IF(O32&gt;115.99,"9.50",IF(O32&gt;113.99,"9.25",IF(O32&gt;111.99,"9.00",IF(O32&gt;109.99,"8.75",IF(O32&gt;107.99,"8.50",IF(O32&gt;105.99,"8.25",IF(O32&gt;103.99,"8.00",IF(O32&gt;101.99,"7.75",IF(O32&gt;99.99,"7.50",IF(O32&gt;97.99,"7.25",IF(O32&gt;95.99,"7.00",IF(O32&gt;93.99,"6.75",IF(O32&gt;91.99,"6.50",IF(O32&gt;89.99,"6.25",IF(O32&gt;87.99,"6.00",IF(O32&gt;85.99,"5.75",IF(O32&gt;83.99,"5.50",IF(O32&gt;81.99,"5.25",IF(O32&gt;79.99,"5.00",IF(O32&gt;77.99,"4.75",IF(O32&gt;75.99,"4.50",IF(O32&gt;73.99,"4.25",IF(O32&gt;71.99,"4.00",IF(O32&gt;69.99,"3.75",IF(O32&gt;67.99,"3.50",IF(O32&gt;65.99,"3.25",IF(O32&gt;63.99,"3.00",IF(O32&gt;61.99,"2.75",IF(O32&gt;59.99,"2.50",IF(O32&gt;58.99,"2.25",IF(O32&gt;57.99,"2.00",IF(O32&gt;56.99,"1.75",IF(O32&gt;55.99,"1.50",IF(O32&gt;54.99,"1.25",IF(O32&gt;53.99,"1.00",IF(O32&gt;52.99,"0.75",IF(O32&gt;51.99,"0.50",IF(O32&gt;50.99,"0.25",IF(O32&gt;49.99,"0.125",IF(O32&lt;50,"0.00"))))))))))))))))))))))))))))))))))))))))))</f>
        <v>0.00</v>
      </c>
      <c r="P33" s="73" t="str">
        <f>IF(P32&gt;81.99, "10", IF(P32&gt;80.99,"9.75",IF(P32&gt;79.99,"9.50",IF(P32&gt;78.99,"9.25",IF(P32&gt;77.99,"9.00",IF(P32&gt;76.99,"8.75",IF(P32&gt;75.99,"8.50",IF(P32&gt;74.99,"8.25",IF(P32&gt;73.99,"8.00",IF(P32&gt;72.99,"7.75",IF(P32&gt;71.99,"7.50",IF(P32&gt;70.99,"7.25",IF(P32&gt;69.99,"7.00",IF(P32&gt;68.99,"6.75",IF(P32&gt;67.99,"6.50",IF(P32&gt;66.99,"6.25",IF(P32&gt;65.99,"6.00",IF(P32&gt;64.99,"5.75",IF(P32&gt;63.99,"5.50",IF(P32&gt;62.99,"5.25",IF(P32&gt;61.99,"5.00",IF(P32&gt;59.99,"4.75",IF(P32&gt;57.99,"4.50",IF(P32&gt;54.99,"4.25",IF(P32&gt;51.99,"4.00",IF(P32&gt;48.99,"3.75",IF(P32&gt;45.99,"3.50",IF(P32&gt;42.99,"3.25",IF(P32&gt;39.99,"3.00",IF(P32&gt;37.99,"2.75",IF(P32&gt;35.99,"2.50",IF(P32&gt;33.99,"2.25",IF(P32&gt;31.99,"2.00",IF(P32&gt;30.99,"1.75",IF(P32&gt;29.99,"1.50",IF(P32&gt;28.99,"1.25",IF(P32&gt;27.99,"1.00",IF(P32&gt;26.99,"0.75",IF(P32&gt;25.99,"0.50",IF(P32&gt;24.99,"0.25",IF(P32&gt;23.99,"0.125",IF(P32&lt;24,"0.00"))))))))))))))))))))))))))))))))))))))))))</f>
        <v>0.00</v>
      </c>
      <c r="Q33" s="73" t="str">
        <f>IF(Q32=0,"0.00",IF(Q32&lt;4.401, "10", IF(Q32&lt;4.451,"9.75",IF(Q32&lt;4.476,"9.50",IF(Q32&lt;4.501,"9.25",IF(Q32&lt;4.601,"9.00",IF(Q32&lt;4.701,"8.75",IF(Q32&lt;4.801,"8.50",IF(Q32&lt;4.901,"8.25",IF(Q32&lt;5.001,"8.00",IF(Q32&lt;5.101,"7.75",IF(Q32&lt;5.201,"7.50",IF(Q32&lt;5.301,"7.25",IF(Q32&lt;5.401,"7.00",IF(Q32&lt;5.501,"6.75",IF(Q32&lt;5.601,"6.50",IF(Q32&lt;5.751,"6.25",IF(Q32&lt;6.001,"6.00",IF(Q32&lt;6.251,"5.75",IF(Q32&lt;6.501,"5.50",IF(Q32&lt;6.751,"5.25",IF(Q32&lt;7.001,"5.00",IF(Q32&lt;7.251,"4.75",IF(Q32&lt;7.501,"4.50",IF(Q32&lt;7.751,"4.25",IF(Q32&lt;8.001,"4.00",IF(Q32&lt;8.251,"3.75",IF(Q32&lt;8.501,"3.50",IF(Q32&lt;8.751,"3.25",IF(Q32&lt;9.001,"3.00",IF(Q32&lt;9.251,"2.75",IF(Q32&lt;9.501,"2.50",IF(Q32&lt;9.751,"2.25",IF(Q32&lt;10.001,"2.00",IF(Q32&lt;10.251,"1.75",IF(Q32&lt;10.501,"1.50",IF(Q32&lt;10.751,"1.25",IF(Q32&lt;11,"1.00",IF(Q32&lt;12.001,"0.75",IF(Q32&lt;13.001,"0.50",IF(Q32&lt;14.001,"0.25",IF(Q32&lt;15.001,"0.125",IF(Q32&gt;15,"0.00")))))))))))))))))))))))))))))))))))))))))))</f>
        <v>0.00</v>
      </c>
      <c r="R33" s="73" t="str">
        <f>IF(R32=0,"0.00",IF(R32&lt;8.801, "10", IF(R32&lt;8.901,"9.75",IF(R32&lt;8.951,"9.50",IF(R32&lt;9.001,"9.25",IF(R32&lt;9.201,"9.00",IF(R32&lt;9.401,"8.75",IF(R32&lt;9.601,"8.50",IF(R32&lt;9.801,"8.25",IF(R32&lt;10.001,"8.00",IF(R32&lt;10.201,"7.75",IF(R32&lt;10.401,"7.50",IF(R32&lt;10.601,"7.25",IF(R32&lt;10.801,"7.00",IF(R32&lt;11.001,"6.75",IF(R32&lt;11.251,"6.50",IF(R32&lt;11.501,"6.25",IF(R32&lt;12.001,"6.00",IF(R32&lt;12.501,"5.75",IF(R32&lt;13.001,"5.50",IF(R32&lt;13.501,"5.25",IF(R32&lt;14.001,"5.00",IF(R32&lt;14.501,"4.75",IF(R32&lt;15.001,"4.50",IF(R32&lt;15.501,"4.25",IF(R32&lt;16.001,"4.00",IF(R32&lt;16.501,"3.75",IF(R32&lt;17.001,"3.50",IF(R32&lt;17.501,"3.25",IF(R32&lt;18.001,"3.00",IF(R32&lt;18.501,"2.75",IF(R32&lt;19.001,"2.50",IF(R32&lt;19.501,"2.25",IF(R32&lt;20.001,"2.00",IF(R32&lt;20.501,"1.75",IF(R32&lt;21.001,"1.50",IF(R32&lt;21.501,"1.25",IF(R32&lt;22.001,"1.00",IF(R32&lt;24.001,"0.75",IF(R32&lt;26.001,"0.50",IF(R32&lt;28.001,"0.25",IF(R32&lt;30.001,"0.125",IF(R32&gt;30,"0.00")))))))))))))))))))))))))))))))))))))))))))</f>
        <v>0.00</v>
      </c>
      <c r="S33" s="77" t="str">
        <f>IF(S32=0,"0.00",IF(S32&lt;6.001, "10", IF(S32&lt;6.051,"9.75",IF(S32&lt;6.101,"9.50",IF(S32&lt;6.151,"9.25",IF(S32&lt;6.201,"9.00",IF(S32&lt;6.301,"8.75",IF(S32&lt;6.401,"8.50",IF(S32&lt;6.501,"8.25",IF(S32&lt;6.601,"8.00",IF(S32&lt;6.701,"7.75",IF(S32&lt;6.801,"7.50",IF(S32&lt;6.901,"7.25",IF(S32&lt;7.001,"7.00",IF(S32&lt;7.251,"6.75",IF(S32&lt;7.501,"6.50",IF(S32&lt;7.751,"6.25",IF(S32&lt;8.001,"6.00",IF(S32&lt;8.251,"5.75",IF(S32&lt;8.501,"5.50",IF(S32&lt;8.751,"5.25",IF(S32&lt;9.001,"5.00",IF(S32&lt;9.251,"4.75",IF(S32&lt;9.501,"4.50",IF(S32&lt;9.751,"4.25",IF(S32&lt;10.001,"4.00",IF(S32&lt;10.201,"3.75",IF(S32&lt;10.501,"3.50",IF(S32&lt;10.751,"3.25",IF(S32&lt;11.001,"3.00",IF(S32&lt;11.201,"2.75",IF(S32&lt;11.401,"2.50",IF(S32&lt;11.601,"2.25",IF(S32&lt;11.801,"2.00",IF(S32&lt;12.001,"1.75",IF(S32&lt;12.251,"1.50",IF(S32&lt;12.501,"1.25",IF(S32&lt;13.001,"1.00",IF(S32&lt;13.501,"0.75",IF(S32&lt;14.001,"0.50",IF(S32&lt;14.501,"0.25",IF(S32&lt;15.001,"0.125",IF(S32&gt;15,"0.00")))))))))))))))))))))))))))))))))))))))))))</f>
        <v>0.00</v>
      </c>
      <c r="T33" s="125"/>
      <c r="U33" s="71"/>
    </row>
    <row r="34" spans="1:21" ht="15.75" x14ac:dyDescent="0.25">
      <c r="A34" s="78"/>
      <c r="B34" s="133"/>
      <c r="C34" s="134"/>
      <c r="D34" s="134"/>
      <c r="E34" s="134"/>
      <c r="F34" s="135"/>
      <c r="G34" s="65" t="s">
        <v>93</v>
      </c>
      <c r="H34" s="92"/>
      <c r="I34" s="92"/>
      <c r="J34" s="92"/>
      <c r="K34" s="92"/>
      <c r="L34" s="93"/>
      <c r="M34" s="93"/>
      <c r="N34" s="94"/>
      <c r="O34" s="92"/>
      <c r="P34" s="92"/>
      <c r="Q34" s="94"/>
      <c r="R34" s="94"/>
      <c r="S34" s="94"/>
      <c r="T34" s="125">
        <f>SUM(H35+I35+J35+K35+L35+M35+N35+O35+P35+Q35+R35+S35)</f>
        <v>0</v>
      </c>
      <c r="U34" s="71"/>
    </row>
    <row r="35" spans="1:21" ht="15.75" hidden="1" x14ac:dyDescent="0.25">
      <c r="A35" s="78"/>
      <c r="B35" s="133"/>
      <c r="C35" s="134"/>
      <c r="D35" s="134"/>
      <c r="E35" s="134"/>
      <c r="F35" s="135"/>
      <c r="G35" s="65"/>
      <c r="H35" s="72" t="str">
        <f>IF(H34&gt;77.99, "10", IF(H34&gt;77.49,"9.75",IF(H34&gt;76.99,"9.50",IF(H34&gt;76.49,"9.25",IF(H34&gt;75.99,"9.00",IF(H34&gt;74.99,"8.75",IF(H34&gt;73.99,"8.50",IF(H34&gt;72.99,"8.25",IF(H34&gt;71.99,"8.00",IF(H34&gt;70.99,"7.75",IF(H34&gt;69.99,"7.50",IF(H34&gt;68.99,"7.25",IF(H34&gt;67.99,"7.00",IF(H34&gt;66.99,"6.75",IF(H34&gt;65.99,"6.50",IF(H34&gt;64.99,"6.25",IF(H34&gt;63.99,"6.00",IF(H34&gt;62.99,"5.75",IF(H34&gt;61.99,"5.50",IF(H34&gt;60.99,"5.25",IF(H34&gt;59.99,"5.00",IF(H34&gt;58.99,"4.75",IF(H34&gt;57.99,"4.50",IF(H34&gt;56.99,"4.25",IF(H34&gt;55.99,"4.00",IF(H34&gt;54.99,"3.75",IF(H34&gt;53.99,"3.50",IF(H34&gt;52.99,"3.25",IF(H34&gt;51.99,"3.00",IF(H34&gt;50.99,"2.75",IF(H34&gt;49.99,"2.50",IF(H34&gt;48.99,"2.25",IF(H34&gt;47.99,"2.00",IF(H34&gt;46.99,"1.75",IF(H34&gt;45.99,"1.50",IF(H34&gt;44.99,"1.25",IF(H34&gt;43.99,"1.00",IF(H34&gt;42.99,"0.75",IF(H34&gt;41.99,"0.50",IF(H34&gt;40.99,"0.25",IF(H34&gt;39.99,"0.125",IF(H34&lt;40,"0.00"))))))))))))))))))))))))))))))))))))))))))</f>
        <v>0.00</v>
      </c>
      <c r="I35" s="73" t="str">
        <f>IF(I34&gt;274.99, "10", IF(I34&gt;262.49,"9.75",IF(I34&gt;249.99,"9.50",IF(I34&gt;237.49,"9.25",IF(I34&gt;224.99,"9.00",IF(I34&gt;212.49,"8.75",IF(I34&gt;199.99,"8.50",IF(I34&gt;189.99,"8.25",IF(I34&gt;179.99,"8.00",IF(I34&gt;169.99,"7.75",IF(I34&gt;159.99,"7.50",IF(I34&gt;149.99,"7.25",IF(I34&gt;144.99,"7.00",IF(I34&gt;139.99,"6.75",IF(I34&gt;134.99,"6.50",IF(I34&gt;129.99,"6.25",IF(I34&gt;124.99,"6.00",IF(I34&gt;119.99,"5.75",IF(I34&gt;114.99,"5.50",IF(I34&gt;109.99,"5.25",IF(I34&gt;104.99,"5.00",IF(I34&gt;99.99,"4.75",IF(I34&gt;94.99,"4.50",IF(I34&gt;89.99,"4.25",IF(I34&gt;84.99,"4.00",IF(I34&gt;79.99,"3.75",IF(I34&gt;74.99,"3.50",IF(I34&gt;72.49,"3.25",IF(I34&gt;69.99,"3.00",IF(I34&gt;67.49,"2.75",IF(I34&gt;64.99,"2.50",IF(I34&gt;62.49,"2.25",IF(I34&gt;59.99,"2.00",IF(I34&gt;57.49,"1.75",IF(I34&gt;54.99,"1.50",IF(I34&gt;52.49,"1.25",IF(I34&gt;49.99,"1.00",IF(I34&gt;47.49,"0.75",IF(I34&gt;44.99,"0.50",IF(I34&gt;42.49,"0.25",IF(I34&gt;39.99,"0.125",IF(I34&lt;40,"0.00"))))))))))))))))))))))))))))))))))))))))))</f>
        <v>0.00</v>
      </c>
      <c r="J35" s="73" t="str">
        <f>IF(J34&gt;93.99, "10", IF(J34&gt;92.99,"9.75",IF(J34&gt;91.99,"9.50",IF(J34&gt;90.99,"9.25",IF(J34&gt;89.99,"9.00",IF(J34&gt;87.99,"8.75",IF(J34&gt;85.99,"8.50",IF(J34&gt;84.99,"8.25",IF(J34&gt;83.99,"8.00",IF(J34&gt;82.99,"7.75",IF(J34&gt;81.99,"7.50",IF(J34&gt;80.99,"7.25",IF(J34&gt;79.99,"7.00",IF(J34&gt;78.99,"6.75",IF(J34&gt;77.99,"6.50",IF(J34&gt;76.99,"6.25",IF(J34&gt;75.99,"6.00",IF(J34&gt;74.99,"5.75",IF(J34&gt;73.99,"5.50",IF(J34&gt;72.99,"5.25",IF(J34&gt;71.99,"5.00",IF(J34&gt;70.99,"4.75",IF(J34&gt;69.99,"4.50",IF(J34&gt;68.99,"4.25",IF(J34&gt;67.99,"4.00",IF(J34&gt;66.99,"3.75",IF(J34&gt;65.99,"3.50",IF(J34&gt;64.49,"3.25",IF(J34&gt;63.99,"3.00",IF(J34&gt;62.99,"2.75",IF(J34&gt;61.99,"2.50",IF(J34&gt;60.99,"2.25",IF(J34&gt;59.99,"2.00",IF(J34&gt;58.99,"1.75",IF(J34&gt;57.99,"1.50",IF(J34&gt;56.99,"1.25",IF(J34&gt;55.99,"1.00",IF(J34&gt;54.99,"0.75",IF(J34&gt;53.99,"0.50",IF(J34&gt;52.99,"0.25",IF(J34&gt;51.99,"0.125",IF(J34&lt;52,"0.00"))))))))))))))))))))))))))))))))))))))))))</f>
        <v>0.00</v>
      </c>
      <c r="K35" s="95" t="str">
        <f>IF(K34&gt;81.99, "10", IF(K34&gt;80.99,"9.75",IF(K34&gt;79.99,"9.50",IF(K34&gt;78.99,"9.25",IF(K34&gt;77.99,"9.00",IF(K34&gt;76.99,"8.75",IF(K34&gt;75.99,"8.50",IF(K34&gt;74.99,"8.25",IF(K34&gt;73.99,"8.00",IF(K34&gt;72.99,"7.75",IF(K34&gt;71.99,"7.50",IF(K34&gt;70.99,"7.25",IF(K34&gt;69.99,"7.00",IF(K34&gt;68.99,"6.75",IF(K34&gt;67.99,"6.50",IF(K34&gt;66.99,"6.25",IF(K34&gt;65.99,"6.00",IF(K34&gt;64.99,"5.75",IF(K34&gt;63.99,"5.50",IF(K34&gt;62.99,"5.25",IF(K34&gt;61.99,"5.00",IF(K34&gt;60.99,"4.75",IF(K34&gt;59.99,"4.50",IF(K34&gt;58.99,"4.25",IF(K34&gt;57.99,"4.00",IF(K34&gt;56.99,"3.75",IF(K34&gt;55.99,"3.50",IF(K34&gt;54.49,"3.25",IF(K34&gt;53.99,"3.00",IF(K34&gt;52.99,"2.75",IF(K34&gt;51.99,"2.50",IF(K34&gt;50.99,"2.25",IF(K34&gt;49.99,"2.00",IF(K34&gt;48.99,"1.75",IF(K34&gt;47.99,"1.50",IF(K34&gt;45.99,"1.25",IF(K34&gt;44.99,"1.00",IF(K34&gt;43.99,"0.75",IF(K34&gt;41.99,"0.50",IF(K34&gt;40.99,"0.25",IF(K34&gt;39.99,"0.125",IF(K34&lt;40,"0.00"))))))))))))))))))))))))))))))))))))))))))</f>
        <v>0.00</v>
      </c>
      <c r="L35" s="74" t="str">
        <f>IF(L34&gt;59.99, "10", IF(L34&gt;58.99,"9.75",IF(L34&gt;57.99,"9.50",IF(L34&gt;56.99,"9.25",IF(L34&gt;55.99,"9.00",IF(L34&gt;54.99,"8.75",IF(L34&gt;53.99,"8.50",IF(L34&gt;52.99,"8.25",IF(L34&gt;51.99,"8.00",IF(L34&gt;50.99,"7.75",IF(L34&gt;49.99,"7.50",IF(L34&gt;48.99,"7.25",IF(L34&gt;47.99,"7.00",IF(L34&gt;46.99,"6.75",IF(L34&gt;45.99,"6.50",IF(L34&gt;44.99,"6.25",IF(L34&gt;43.99,"6.00",IF(L34&gt;42.99,"5.75",IF(L34&gt;41.99,"5.50",IF(L34&gt;40.99,"5.25",IF(L34&gt;39.99,"5.00",IF(L34&gt;38.99,"4.75",IF(L34&gt;37.99,"4.50",IF(L34&gt;36.99,"4.25",IF(L34&gt;35.99,"4.00",IF(L34&gt;34.99,"3.75",IF(L34&gt;33.99,"3.50",IF(L34&gt;32.49,"3.25",IF(L34&gt;31.99,"3.00",IF(L34&gt;30.99,"2.75",IF(L34&gt;29.99,"2.50",IF(L34&gt;28.99,"2.25",IF(L34&gt;27.99,"2.00",IF(L34&gt;25.99,"1.75",IF(L34&gt;23.99,"1.50",IF(L34&gt;21.99,"1.25",IF(L34&gt;19.99,"1.00",IF(L34&gt;17.99,"0.75",IF(L34&gt;15.99,"0.50",IF(L34&gt;13.99,"0.25",IF(L34&gt;11.99,"0.125",IF(L34&lt;12,"0.00"))))))))))))))))))))))))))))))))))))))))))</f>
        <v>0.00</v>
      </c>
      <c r="M35" s="74" t="str">
        <f>IF(M34&gt;59.99, "10", IF(M34&gt;58.99,"9.75",IF(M34&gt;57.99,"9.50",IF(M34&gt;56.99,"9.25",IF(M34&gt;55.99,"9.00",IF(M34&gt;54.99,"8.75",IF(M34&gt;53.99,"8.50",IF(M34&gt;52.99,"8.25",IF(M34&gt;51.99,"8.00",IF(M34&gt;50.99,"7.75",IF(M34&gt;49.99,"7.50",IF(M34&gt;48.99,"7.25",IF(M34&gt;47.99,"7.00",IF(M34&gt;46.99,"6.75",IF(M34&gt;45.99,"6.50",IF(M34&gt;44.99,"6.25",IF(M34&gt;43.99,"6.00",IF(M34&gt;42.99,"5.75",IF(M34&gt;41.99,"5.50",IF(M34&gt;40.99,"5.25",IF(M34&gt;39.99,"5.00",IF(M34&gt;38.99,"4.75",IF(M34&gt;37.99,"4.50",IF(M34&gt;36.99,"4.25",IF(M34&gt;35.99,"4.00",IF(M34&gt;34.99,"3.75",IF(M34&gt;33.99,"3.50",IF(M34&gt;32.49,"3.25",IF(M34&gt;31.99,"3.00",IF(M34&gt;30.99,"2.75",IF(M34&gt;29.99,"2.50",IF(M34&gt;28.99,"2.25",IF(M34&gt;27.99,"2.00",IF(M34&gt;25.99,"1.75",IF(M34&gt;23.99,"1.50",IF(M34&gt;21.99,"1.25",IF(M34&gt;19.99,"1.00",IF(M34&gt;17.99,"0.75",IF(M34&gt;15.99,"0.50",IF(M34&gt;13.99,"0.25",IF(M34&gt;11.99,"0.125",IF(M34&lt;12,"0.00"))))))))))))))))))))))))))))))))))))))))))</f>
        <v>0.00</v>
      </c>
      <c r="N35" s="73" t="str">
        <f>IF(N34=0,"0.00",IF(N34&lt;8.801, "10", IF(N34&lt;8.901,"9.75",IF(N34&lt;8.951,"9.50",IF(N34&lt;9.001,"9.25",IF(N34&lt;9.201,"9.00",IF(N34&lt;9.401,"8.75",IF(N34&lt;9.601,"8.50",IF(N34&lt;9.801,"8.25",IF(N34&lt;10.001,"8.00",IF(N34&lt;10.201,"7.75",IF(N34&lt;10.401,"7.50",IF(N34&lt;10.601,"7.25",IF(N34&lt;10.801,"7.00",IF(N34&lt;11.001,"6.75",IF(N34&lt;11.251,"6.50",IF(N34&lt;11.501,"6.25",IF(N34&lt;12.001,"6.00",IF(N34&lt;12.501,"5.75",IF(N34&lt;13.001,"5.50",IF(N34&lt;13.501,"5.25",IF(N34&lt;14.001,"5.00",IF(N34&lt;14.501,"4.75",IF(N34&lt;15.001,"4.50",IF(N34&lt;15.501,"4.25",IF(N34&lt;16.001,"4.00",IF(N34&lt;16.501,"3.75",IF(N34&lt;17.001,"3.50",IF(N34&lt;17.501,"3.25",IF(N34&lt;18.001,"3.00",IF(N34&lt;18.501,"2.75",IF(N34&lt;19.001,"2.50",IF(N34&lt;19.501,"2.25",IF(N34&lt;20.001,"2.00",IF(N34&lt;20.501,"1.75",IF(N34&lt;21.001,"1.50",IF(N34&lt;21.501,"1.25",IF(N34&lt;22.001,"1.00",IF(N34&lt;24.001,"0.75",IF(N34&lt;26.001,"0.50",IF(N34&lt;28.001,"0.25",IF(N34&lt;30.001,"0.125",IF(N34&gt;30,"0.00")))))))))))))))))))))))))))))))))))))))))))</f>
        <v>0.00</v>
      </c>
      <c r="O35" s="73" t="str">
        <f>IF(O34&gt;119.99, "10", IF(O34&gt;117.99,"9.75",IF(O34&gt;115.99,"9.50",IF(O34&gt;113.99,"9.25",IF(O34&gt;111.99,"9.00",IF(O34&gt;109.99,"8.75",IF(O34&gt;107.99,"8.50",IF(O34&gt;105.99,"8.25",IF(O34&gt;103.99,"8.00",IF(O34&gt;101.99,"7.75",IF(O34&gt;99.99,"7.50",IF(O34&gt;97.99,"7.25",IF(O34&gt;95.99,"7.00",IF(O34&gt;93.99,"6.75",IF(O34&gt;91.99,"6.50",IF(O34&gt;89.99,"6.25",IF(O34&gt;87.99,"6.00",IF(O34&gt;85.99,"5.75",IF(O34&gt;83.99,"5.50",IF(O34&gt;81.99,"5.25",IF(O34&gt;79.99,"5.00",IF(O34&gt;77.99,"4.75",IF(O34&gt;75.99,"4.50",IF(O34&gt;73.99,"4.25",IF(O34&gt;71.99,"4.00",IF(O34&gt;69.99,"3.75",IF(O34&gt;67.99,"3.50",IF(O34&gt;65.99,"3.25",IF(O34&gt;63.99,"3.00",IF(O34&gt;61.99,"2.75",IF(O34&gt;59.99,"2.50",IF(O34&gt;58.99,"2.25",IF(O34&gt;57.99,"2.00",IF(O34&gt;56.99,"1.75",IF(O34&gt;55.99,"1.50",IF(O34&gt;54.99,"1.25",IF(O34&gt;53.99,"1.00",IF(O34&gt;52.99,"0.75",IF(O34&gt;51.99,"0.50",IF(O34&gt;50.99,"0.25",IF(O34&gt;49.99,"0.125",IF(O34&lt;50,"0.00"))))))))))))))))))))))))))))))))))))))))))</f>
        <v>0.00</v>
      </c>
      <c r="P35" s="73" t="str">
        <f>IF(P34&gt;81.99, "10", IF(P34&gt;80.99,"9.75",IF(P34&gt;79.99,"9.50",IF(P34&gt;78.99,"9.25",IF(P34&gt;77.99,"9.00",IF(P34&gt;76.99,"8.75",IF(P34&gt;75.99,"8.50",IF(P34&gt;74.99,"8.25",IF(P34&gt;73.99,"8.00",IF(P34&gt;72.99,"7.75",IF(P34&gt;71.99,"7.50",IF(P34&gt;70.99,"7.25",IF(P34&gt;69.99,"7.00",IF(P34&gt;68.99,"6.75",IF(P34&gt;67.99,"6.50",IF(P34&gt;66.99,"6.25",IF(P34&gt;65.99,"6.00",IF(P34&gt;64.99,"5.75",IF(P34&gt;63.99,"5.50",IF(P34&gt;62.99,"5.25",IF(P34&gt;61.99,"5.00",IF(P34&gt;59.99,"4.75",IF(P34&gt;57.99,"4.50",IF(P34&gt;54.99,"4.25",IF(P34&gt;51.99,"4.00",IF(P34&gt;48.99,"3.75",IF(P34&gt;45.99,"3.50",IF(P34&gt;42.99,"3.25",IF(P34&gt;39.99,"3.00",IF(P34&gt;37.99,"2.75",IF(P34&gt;35.99,"2.50",IF(P34&gt;33.99,"2.25",IF(P34&gt;31.99,"2.00",IF(P34&gt;30.99,"1.75",IF(P34&gt;29.99,"1.50",IF(P34&gt;28.99,"1.25",IF(P34&gt;27.99,"1.00",IF(P34&gt;26.99,"0.75",IF(P34&gt;25.99,"0.50",IF(P34&gt;24.99,"0.25",IF(P34&gt;23.99,"0.125",IF(P34&lt;24,"0.00"))))))))))))))))))))))))))))))))))))))))))</f>
        <v>0.00</v>
      </c>
      <c r="Q35" s="73" t="str">
        <f>IF(Q34=0,"0.00",IF(Q34&lt;4.401, "10", IF(Q34&lt;4.451,"9.75",IF(Q34&lt;4.476,"9.50",IF(Q34&lt;4.501,"9.25",IF(Q34&lt;4.601,"9.00",IF(Q34&lt;4.701,"8.75",IF(Q34&lt;4.801,"8.50",IF(Q34&lt;4.901,"8.25",IF(Q34&lt;5.001,"8.00",IF(Q34&lt;5.101,"7.75",IF(Q34&lt;5.201,"7.50",IF(Q34&lt;5.301,"7.25",IF(Q34&lt;5.401,"7.00",IF(Q34&lt;5.501,"6.75",IF(Q34&lt;5.601,"6.50",IF(Q34&lt;5.751,"6.25",IF(Q34&lt;6.001,"6.00",IF(Q34&lt;6.251,"5.75",IF(Q34&lt;6.501,"5.50",IF(Q34&lt;6.751,"5.25",IF(Q34&lt;7.001,"5.00",IF(Q34&lt;7.251,"4.75",IF(Q34&lt;7.501,"4.50",IF(Q34&lt;7.751,"4.25",IF(Q34&lt;8.001,"4.00",IF(Q34&lt;8.251,"3.75",IF(Q34&lt;8.501,"3.50",IF(Q34&lt;8.751,"3.25",IF(Q34&lt;9.001,"3.00",IF(Q34&lt;9.251,"2.75",IF(Q34&lt;9.501,"2.50",IF(Q34&lt;9.751,"2.25",IF(Q34&lt;10.001,"2.00",IF(Q34&lt;10.251,"1.75",IF(Q34&lt;10.501,"1.50",IF(Q34&lt;10.751,"1.25",IF(Q34&lt;11,"1.00",IF(Q34&lt;12.001,"0.75",IF(Q34&lt;13.001,"0.50",IF(Q34&lt;14.001,"0.25",IF(Q34&lt;15.001,"0.125",IF(Q34&gt;15,"0.00")))))))))))))))))))))))))))))))))))))))))))</f>
        <v>0.00</v>
      </c>
      <c r="R35" s="73" t="str">
        <f>IF(R34=0,"0.00",IF(R34&lt;8.801, "10", IF(R34&lt;8.901,"9.75",IF(R34&lt;8.951,"9.50",IF(R34&lt;9.001,"9.25",IF(R34&lt;9.201,"9.00",IF(R34&lt;9.401,"8.75",IF(R34&lt;9.601,"8.50",IF(R34&lt;9.801,"8.25",IF(R34&lt;10.001,"8.00",IF(R34&lt;10.201,"7.75",IF(R34&lt;10.401,"7.50",IF(R34&lt;10.601,"7.25",IF(R34&lt;10.801,"7.00",IF(R34&lt;11.001,"6.75",IF(R34&lt;11.251,"6.50",IF(R34&lt;11.501,"6.25",IF(R34&lt;12.001,"6.00",IF(R34&lt;12.501,"5.75",IF(R34&lt;13.001,"5.50",IF(R34&lt;13.501,"5.25",IF(R34&lt;14.001,"5.00",IF(R34&lt;14.501,"4.75",IF(R34&lt;15.001,"4.50",IF(R34&lt;15.501,"4.25",IF(R34&lt;16.001,"4.00",IF(R34&lt;16.501,"3.75",IF(R34&lt;17.001,"3.50",IF(R34&lt;17.501,"3.25",IF(R34&lt;18.001,"3.00",IF(R34&lt;18.501,"2.75",IF(R34&lt;19.001,"2.50",IF(R34&lt;19.501,"2.25",IF(R34&lt;20.001,"2.00",IF(R34&lt;20.501,"1.75",IF(R34&lt;21.001,"1.50",IF(R34&lt;21.501,"1.25",IF(R34&lt;22.001,"1.00",IF(R34&lt;24.001,"0.75",IF(R34&lt;26.001,"0.50",IF(R34&lt;28.001,"0.25",IF(R34&lt;30.001,"0.125",IF(R34&gt;30,"0.00")))))))))))))))))))))))))))))))))))))))))))</f>
        <v>0.00</v>
      </c>
      <c r="S35" s="77" t="str">
        <f>IF(S34=0,"0.00",IF(S34&lt;6.001, "10", IF(S34&lt;6.051,"9.75",IF(S34&lt;6.101,"9.50",IF(S34&lt;6.151,"9.25",IF(S34&lt;6.201,"9.00",IF(S34&lt;6.301,"8.75",IF(S34&lt;6.401,"8.50",IF(S34&lt;6.501,"8.25",IF(S34&lt;6.601,"8.00",IF(S34&lt;6.701,"7.75",IF(S34&lt;6.801,"7.50",IF(S34&lt;6.901,"7.25",IF(S34&lt;7.001,"7.00",IF(S34&lt;7.251,"6.75",IF(S34&lt;7.501,"6.50",IF(S34&lt;7.751,"6.25",IF(S34&lt;8.001,"6.00",IF(S34&lt;8.251,"5.75",IF(S34&lt;8.501,"5.50",IF(S34&lt;8.751,"5.25",IF(S34&lt;9.001,"5.00",IF(S34&lt;9.251,"4.75",IF(S34&lt;9.501,"4.50",IF(S34&lt;9.751,"4.25",IF(S34&lt;10.001,"4.00",IF(S34&lt;10.201,"3.75",IF(S34&lt;10.501,"3.50",IF(S34&lt;10.751,"3.25",IF(S34&lt;11.001,"3.00",IF(S34&lt;11.201,"2.75",IF(S34&lt;11.401,"2.50",IF(S34&lt;11.601,"2.25",IF(S34&lt;11.801,"2.00",IF(S34&lt;12.001,"1.75",IF(S34&lt;12.251,"1.50",IF(S34&lt;12.501,"1.25",IF(S34&lt;13.001,"1.00",IF(S34&lt;13.501,"0.75",IF(S34&lt;14.001,"0.50",IF(S34&lt;14.501,"0.25",IF(S34&lt;15.001,"0.125",IF(S34&gt;15,"0.00")))))))))))))))))))))))))))))))))))))))))))</f>
        <v>0.00</v>
      </c>
      <c r="T35" s="125"/>
      <c r="U35" s="71"/>
    </row>
    <row r="36" spans="1:21" ht="15.75" x14ac:dyDescent="0.25">
      <c r="A36" s="78"/>
      <c r="B36" s="133"/>
      <c r="C36" s="134"/>
      <c r="D36" s="134"/>
      <c r="E36" s="134"/>
      <c r="F36" s="135"/>
      <c r="G36" s="65" t="s">
        <v>94</v>
      </c>
      <c r="H36" s="92"/>
      <c r="I36" s="92"/>
      <c r="J36" s="92"/>
      <c r="K36" s="92"/>
      <c r="L36" s="93"/>
      <c r="M36" s="93"/>
      <c r="N36" s="94"/>
      <c r="O36" s="92"/>
      <c r="P36" s="92"/>
      <c r="Q36" s="94"/>
      <c r="R36" s="94"/>
      <c r="S36" s="94"/>
      <c r="T36" s="125">
        <f>SUM(H37+I37+J37+K37+L37+M37+N37+O37+P37+Q37+R37+S37)</f>
        <v>0</v>
      </c>
      <c r="U36" s="71"/>
    </row>
    <row r="37" spans="1:21" ht="15.75" hidden="1" x14ac:dyDescent="0.25">
      <c r="A37" s="78"/>
      <c r="B37" s="133"/>
      <c r="C37" s="134"/>
      <c r="D37" s="134"/>
      <c r="E37" s="134"/>
      <c r="F37" s="135"/>
      <c r="G37" s="65"/>
      <c r="H37" s="72" t="str">
        <f>IF(H36&gt;77.99, "10", IF(H36&gt;77.49,"9.75",IF(H36&gt;76.99,"9.50",IF(H36&gt;76.49,"9.25",IF(H36&gt;75.99,"9.00",IF(H36&gt;74.99,"8.75",IF(H36&gt;73.99,"8.50",IF(H36&gt;72.99,"8.25",IF(H36&gt;71.99,"8.00",IF(H36&gt;70.99,"7.75",IF(H36&gt;69.99,"7.50",IF(H36&gt;68.99,"7.25",IF(H36&gt;67.99,"7.00",IF(H36&gt;66.99,"6.75",IF(H36&gt;65.99,"6.50",IF(H36&gt;64.99,"6.25",IF(H36&gt;63.99,"6.00",IF(H36&gt;62.99,"5.75",IF(H36&gt;61.99,"5.50",IF(H36&gt;60.99,"5.25",IF(H36&gt;59.99,"5.00",IF(H36&gt;58.99,"4.75",IF(H36&gt;57.99,"4.50",IF(H36&gt;56.99,"4.25",IF(H36&gt;55.99,"4.00",IF(H36&gt;54.99,"3.75",IF(H36&gt;53.99,"3.50",IF(H36&gt;52.99,"3.25",IF(H36&gt;51.99,"3.00",IF(H36&gt;50.99,"2.75",IF(H36&gt;49.99,"2.50",IF(H36&gt;48.99,"2.25",IF(H36&gt;47.99,"2.00",IF(H36&gt;46.99,"1.75",IF(H36&gt;45.99,"1.50",IF(H36&gt;44.99,"1.25",IF(H36&gt;43.99,"1.00",IF(H36&gt;42.99,"0.75",IF(H36&gt;41.99,"0.50",IF(H36&gt;40.99,"0.25",IF(H36&gt;39.99,"0.125",IF(H36&lt;40,"0.00"))))))))))))))))))))))))))))))))))))))))))</f>
        <v>0.00</v>
      </c>
      <c r="I37" s="73" t="str">
        <f>IF(I36&gt;274.99, "10", IF(I36&gt;262.49,"9.75",IF(I36&gt;249.99,"9.50",IF(I36&gt;237.49,"9.25",IF(I36&gt;224.99,"9.00",IF(I36&gt;212.49,"8.75",IF(I36&gt;199.99,"8.50",IF(I36&gt;189.99,"8.25",IF(I36&gt;179.99,"8.00",IF(I36&gt;169.99,"7.75",IF(I36&gt;159.99,"7.50",IF(I36&gt;149.99,"7.25",IF(I36&gt;144.99,"7.00",IF(I36&gt;139.99,"6.75",IF(I36&gt;134.99,"6.50",IF(I36&gt;129.99,"6.25",IF(I36&gt;124.99,"6.00",IF(I36&gt;119.99,"5.75",IF(I36&gt;114.99,"5.50",IF(I36&gt;109.99,"5.25",IF(I36&gt;104.99,"5.00",IF(I36&gt;99.99,"4.75",IF(I36&gt;94.99,"4.50",IF(I36&gt;89.99,"4.25",IF(I36&gt;84.99,"4.00",IF(I36&gt;79.99,"3.75",IF(I36&gt;74.99,"3.50",IF(I36&gt;72.49,"3.25",IF(I36&gt;69.99,"3.00",IF(I36&gt;67.49,"2.75",IF(I36&gt;64.99,"2.50",IF(I36&gt;62.49,"2.25",IF(I36&gt;59.99,"2.00",IF(I36&gt;57.49,"1.75",IF(I36&gt;54.99,"1.50",IF(I36&gt;52.49,"1.25",IF(I36&gt;49.99,"1.00",IF(I36&gt;47.49,"0.75",IF(I36&gt;44.99,"0.50",IF(I36&gt;42.49,"0.25",IF(I36&gt;39.99,"0.125",IF(I36&lt;40,"0.00"))))))))))))))))))))))))))))))))))))))))))</f>
        <v>0.00</v>
      </c>
      <c r="J37" s="73" t="str">
        <f>IF(J36&gt;93.99, "10", IF(J36&gt;92.99,"9.75",IF(J36&gt;91.99,"9.50",IF(J36&gt;90.99,"9.25",IF(J36&gt;89.99,"9.00",IF(J36&gt;87.99,"8.75",IF(J36&gt;85.99,"8.50",IF(J36&gt;84.99,"8.25",IF(J36&gt;83.99,"8.00",IF(J36&gt;82.99,"7.75",IF(J36&gt;81.99,"7.50",IF(J36&gt;80.99,"7.25",IF(J36&gt;79.99,"7.00",IF(J36&gt;78.99,"6.75",IF(J36&gt;77.99,"6.50",IF(J36&gt;76.99,"6.25",IF(J36&gt;75.99,"6.00",IF(J36&gt;74.99,"5.75",IF(J36&gt;73.99,"5.50",IF(J36&gt;72.99,"5.25",IF(J36&gt;71.99,"5.00",IF(J36&gt;70.99,"4.75",IF(J36&gt;69.99,"4.50",IF(J36&gt;68.99,"4.25",IF(J36&gt;67.99,"4.00",IF(J36&gt;66.99,"3.75",IF(J36&gt;65.99,"3.50",IF(J36&gt;64.49,"3.25",IF(J36&gt;63.99,"3.00",IF(J36&gt;62.99,"2.75",IF(J36&gt;61.99,"2.50",IF(J36&gt;60.99,"2.25",IF(J36&gt;59.99,"2.00",IF(J36&gt;58.99,"1.75",IF(J36&gt;57.99,"1.50",IF(J36&gt;56.99,"1.25",IF(J36&gt;55.99,"1.00",IF(J36&gt;54.99,"0.75",IF(J36&gt;53.99,"0.50",IF(J36&gt;52.99,"0.25",IF(J36&gt;51.99,"0.125",IF(J36&lt;52,"0.00"))))))))))))))))))))))))))))))))))))))))))</f>
        <v>0.00</v>
      </c>
      <c r="K37" s="95" t="str">
        <f>IF(K36&gt;81.99, "10", IF(K36&gt;80.99,"9.75",IF(K36&gt;79.99,"9.50",IF(K36&gt;78.99,"9.25",IF(K36&gt;77.99,"9.00",IF(K36&gt;76.99,"8.75",IF(K36&gt;75.99,"8.50",IF(K36&gt;74.99,"8.25",IF(K36&gt;73.99,"8.00",IF(K36&gt;72.99,"7.75",IF(K36&gt;71.99,"7.50",IF(K36&gt;70.99,"7.25",IF(K36&gt;69.99,"7.00",IF(K36&gt;68.99,"6.75",IF(K36&gt;67.99,"6.50",IF(K36&gt;66.99,"6.25",IF(K36&gt;65.99,"6.00",IF(K36&gt;64.99,"5.75",IF(K36&gt;63.99,"5.50",IF(K36&gt;62.99,"5.25",IF(K36&gt;61.99,"5.00",IF(K36&gt;60.99,"4.75",IF(K36&gt;59.99,"4.50",IF(K36&gt;58.99,"4.25",IF(K36&gt;57.99,"4.00",IF(K36&gt;56.99,"3.75",IF(K36&gt;55.99,"3.50",IF(K36&gt;54.49,"3.25",IF(K36&gt;53.99,"3.00",IF(K36&gt;52.99,"2.75",IF(K36&gt;51.99,"2.50",IF(K36&gt;50.99,"2.25",IF(K36&gt;49.99,"2.00",IF(K36&gt;48.99,"1.75",IF(K36&gt;47.99,"1.50",IF(K36&gt;45.99,"1.25",IF(K36&gt;44.99,"1.00",IF(K36&gt;43.99,"0.75",IF(K36&gt;41.99,"0.50",IF(K36&gt;40.99,"0.25",IF(K36&gt;39.99,"0.125",IF(K36&lt;40,"0.00"))))))))))))))))))))))))))))))))))))))))))</f>
        <v>0.00</v>
      </c>
      <c r="L37" s="74" t="str">
        <f>IF(L36&gt;59.99, "10", IF(L36&gt;58.99,"9.75",IF(L36&gt;57.99,"9.50",IF(L36&gt;56.99,"9.25",IF(L36&gt;55.99,"9.00",IF(L36&gt;54.99,"8.75",IF(L36&gt;53.99,"8.50",IF(L36&gt;52.99,"8.25",IF(L36&gt;51.99,"8.00",IF(L36&gt;50.99,"7.75",IF(L36&gt;49.99,"7.50",IF(L36&gt;48.99,"7.25",IF(L36&gt;47.99,"7.00",IF(L36&gt;46.99,"6.75",IF(L36&gt;45.99,"6.50",IF(L36&gt;44.99,"6.25",IF(L36&gt;43.99,"6.00",IF(L36&gt;42.99,"5.75",IF(L36&gt;41.99,"5.50",IF(L36&gt;40.99,"5.25",IF(L36&gt;39.99,"5.00",IF(L36&gt;38.99,"4.75",IF(L36&gt;37.99,"4.50",IF(L36&gt;36.99,"4.25",IF(L36&gt;35.99,"4.00",IF(L36&gt;34.99,"3.75",IF(L36&gt;33.99,"3.50",IF(L36&gt;32.49,"3.25",IF(L36&gt;31.99,"3.00",IF(L36&gt;30.99,"2.75",IF(L36&gt;29.99,"2.50",IF(L36&gt;28.99,"2.25",IF(L36&gt;27.99,"2.00",IF(L36&gt;25.99,"1.75",IF(L36&gt;23.99,"1.50",IF(L36&gt;21.99,"1.25",IF(L36&gt;19.99,"1.00",IF(L36&gt;17.99,"0.75",IF(L36&gt;15.99,"0.50",IF(L36&gt;13.99,"0.25",IF(L36&gt;11.99,"0.125",IF(L36&lt;12,"0.00"))))))))))))))))))))))))))))))))))))))))))</f>
        <v>0.00</v>
      </c>
      <c r="M37" s="74" t="str">
        <f>IF(M36&gt;59.99, "10", IF(M36&gt;58.99,"9.75",IF(M36&gt;57.99,"9.50",IF(M36&gt;56.99,"9.25",IF(M36&gt;55.99,"9.00",IF(M36&gt;54.99,"8.75",IF(M36&gt;53.99,"8.50",IF(M36&gt;52.99,"8.25",IF(M36&gt;51.99,"8.00",IF(M36&gt;50.99,"7.75",IF(M36&gt;49.99,"7.50",IF(M36&gt;48.99,"7.25",IF(M36&gt;47.99,"7.00",IF(M36&gt;46.99,"6.75",IF(M36&gt;45.99,"6.50",IF(M36&gt;44.99,"6.25",IF(M36&gt;43.99,"6.00",IF(M36&gt;42.99,"5.75",IF(M36&gt;41.99,"5.50",IF(M36&gt;40.99,"5.25",IF(M36&gt;39.99,"5.00",IF(M36&gt;38.99,"4.75",IF(M36&gt;37.99,"4.50",IF(M36&gt;36.99,"4.25",IF(M36&gt;35.99,"4.00",IF(M36&gt;34.99,"3.75",IF(M36&gt;33.99,"3.50",IF(M36&gt;32.49,"3.25",IF(M36&gt;31.99,"3.00",IF(M36&gt;30.99,"2.75",IF(M36&gt;29.99,"2.50",IF(M36&gt;28.99,"2.25",IF(M36&gt;27.99,"2.00",IF(M36&gt;25.99,"1.75",IF(M36&gt;23.99,"1.50",IF(M36&gt;21.99,"1.25",IF(M36&gt;19.99,"1.00",IF(M36&gt;17.99,"0.75",IF(M36&gt;15.99,"0.50",IF(M36&gt;13.99,"0.25",IF(M36&gt;11.99,"0.125",IF(M36&lt;12,"0.00"))))))))))))))))))))))))))))))))))))))))))</f>
        <v>0.00</v>
      </c>
      <c r="N37" s="73" t="str">
        <f>IF(N36=0,"0.00",IF(N36&lt;8.801, "10", IF(N36&lt;8.901,"9.75",IF(N36&lt;8.951,"9.50",IF(N36&lt;9.001,"9.25",IF(N36&lt;9.201,"9.00",IF(N36&lt;9.401,"8.75",IF(N36&lt;9.601,"8.50",IF(N36&lt;9.801,"8.25",IF(N36&lt;10.001,"8.00",IF(N36&lt;10.201,"7.75",IF(N36&lt;10.401,"7.50",IF(N36&lt;10.601,"7.25",IF(N36&lt;10.801,"7.00",IF(N36&lt;11.001,"6.75",IF(N36&lt;11.251,"6.50",IF(N36&lt;11.501,"6.25",IF(N36&lt;12.001,"6.00",IF(N36&lt;12.501,"5.75",IF(N36&lt;13.001,"5.50",IF(N36&lt;13.501,"5.25",IF(N36&lt;14.001,"5.00",IF(N36&lt;14.501,"4.75",IF(N36&lt;15.001,"4.50",IF(N36&lt;15.501,"4.25",IF(N36&lt;16.001,"4.00",IF(N36&lt;16.501,"3.75",IF(N36&lt;17.001,"3.50",IF(N36&lt;17.501,"3.25",IF(N36&lt;18.001,"3.00",IF(N36&lt;18.501,"2.75",IF(N36&lt;19.001,"2.50",IF(N36&lt;19.501,"2.25",IF(N36&lt;20.001,"2.00",IF(N36&lt;20.501,"1.75",IF(N36&lt;21.001,"1.50",IF(N36&lt;21.501,"1.25",IF(N36&lt;22.001,"1.00",IF(N36&lt;24.001,"0.75",IF(N36&lt;26.001,"0.50",IF(N36&lt;28.001,"0.25",IF(N36&lt;30.001,"0.125",IF(N36&gt;30,"0.00")))))))))))))))))))))))))))))))))))))))))))</f>
        <v>0.00</v>
      </c>
      <c r="O37" s="73" t="str">
        <f>IF(O36&gt;119.99, "10", IF(O36&gt;117.99,"9.75",IF(O36&gt;115.99,"9.50",IF(O36&gt;113.99,"9.25",IF(O36&gt;111.99,"9.00",IF(O36&gt;109.99,"8.75",IF(O36&gt;107.99,"8.50",IF(O36&gt;105.99,"8.25",IF(O36&gt;103.99,"8.00",IF(O36&gt;101.99,"7.75",IF(O36&gt;99.99,"7.50",IF(O36&gt;97.99,"7.25",IF(O36&gt;95.99,"7.00",IF(O36&gt;93.99,"6.75",IF(O36&gt;91.99,"6.50",IF(O36&gt;89.99,"6.25",IF(O36&gt;87.99,"6.00",IF(O36&gt;85.99,"5.75",IF(O36&gt;83.99,"5.50",IF(O36&gt;81.99,"5.25",IF(O36&gt;79.99,"5.00",IF(O36&gt;77.99,"4.75",IF(O36&gt;75.99,"4.50",IF(O36&gt;73.99,"4.25",IF(O36&gt;71.99,"4.00",IF(O36&gt;69.99,"3.75",IF(O36&gt;67.99,"3.50",IF(O36&gt;65.99,"3.25",IF(O36&gt;63.99,"3.00",IF(O36&gt;61.99,"2.75",IF(O36&gt;59.99,"2.50",IF(O36&gt;58.99,"2.25",IF(O36&gt;57.99,"2.00",IF(O36&gt;56.99,"1.75",IF(O36&gt;55.99,"1.50",IF(O36&gt;54.99,"1.25",IF(O36&gt;53.99,"1.00",IF(O36&gt;52.99,"0.75",IF(O36&gt;51.99,"0.50",IF(O36&gt;50.99,"0.25",IF(O36&gt;49.99,"0.125",IF(O36&lt;50,"0.00"))))))))))))))))))))))))))))))))))))))))))</f>
        <v>0.00</v>
      </c>
      <c r="P37" s="73" t="str">
        <f>IF(P36&gt;81.99, "10", IF(P36&gt;80.99,"9.75",IF(P36&gt;79.99,"9.50",IF(P36&gt;78.99,"9.25",IF(P36&gt;77.99,"9.00",IF(P36&gt;76.99,"8.75",IF(P36&gt;75.99,"8.50",IF(P36&gt;74.99,"8.25",IF(P36&gt;73.99,"8.00",IF(P36&gt;72.99,"7.75",IF(P36&gt;71.99,"7.50",IF(P36&gt;70.99,"7.25",IF(P36&gt;69.99,"7.00",IF(P36&gt;68.99,"6.75",IF(P36&gt;67.99,"6.50",IF(P36&gt;66.99,"6.25",IF(P36&gt;65.99,"6.00",IF(P36&gt;64.99,"5.75",IF(P36&gt;63.99,"5.50",IF(P36&gt;62.99,"5.25",IF(P36&gt;61.99,"5.00",IF(P36&gt;59.99,"4.75",IF(P36&gt;57.99,"4.50",IF(P36&gt;54.99,"4.25",IF(P36&gt;51.99,"4.00",IF(P36&gt;48.99,"3.75",IF(P36&gt;45.99,"3.50",IF(P36&gt;42.99,"3.25",IF(P36&gt;39.99,"3.00",IF(P36&gt;37.99,"2.75",IF(P36&gt;35.99,"2.50",IF(P36&gt;33.99,"2.25",IF(P36&gt;31.99,"2.00",IF(P36&gt;30.99,"1.75",IF(P36&gt;29.99,"1.50",IF(P36&gt;28.99,"1.25",IF(P36&gt;27.99,"1.00",IF(P36&gt;26.99,"0.75",IF(P36&gt;25.99,"0.50",IF(P36&gt;24.99,"0.25",IF(P36&gt;23.99,"0.125",IF(P36&lt;24,"0.00"))))))))))))))))))))))))))))))))))))))))))</f>
        <v>0.00</v>
      </c>
      <c r="Q37" s="73" t="str">
        <f>IF(Q36=0,"0.00",IF(Q36&lt;4.401, "10", IF(Q36&lt;4.451,"9.75",IF(Q36&lt;4.476,"9.50",IF(Q36&lt;4.501,"9.25",IF(Q36&lt;4.601,"9.00",IF(Q36&lt;4.701,"8.75",IF(Q36&lt;4.801,"8.50",IF(Q36&lt;4.901,"8.25",IF(Q36&lt;5.001,"8.00",IF(Q36&lt;5.101,"7.75",IF(Q36&lt;5.201,"7.50",IF(Q36&lt;5.301,"7.25",IF(Q36&lt;5.401,"7.00",IF(Q36&lt;5.501,"6.75",IF(Q36&lt;5.601,"6.50",IF(Q36&lt;5.751,"6.25",IF(Q36&lt;6.001,"6.00",IF(Q36&lt;6.251,"5.75",IF(Q36&lt;6.501,"5.50",IF(Q36&lt;6.751,"5.25",IF(Q36&lt;7.001,"5.00",IF(Q36&lt;7.251,"4.75",IF(Q36&lt;7.501,"4.50",IF(Q36&lt;7.751,"4.25",IF(Q36&lt;8.001,"4.00",IF(Q36&lt;8.251,"3.75",IF(Q36&lt;8.501,"3.50",IF(Q36&lt;8.751,"3.25",IF(Q36&lt;9.001,"3.00",IF(Q36&lt;9.251,"2.75",IF(Q36&lt;9.501,"2.50",IF(Q36&lt;9.751,"2.25",IF(Q36&lt;10.001,"2.00",IF(Q36&lt;10.251,"1.75",IF(Q36&lt;10.501,"1.50",IF(Q36&lt;10.751,"1.25",IF(Q36&lt;11,"1.00",IF(Q36&lt;12.001,"0.75",IF(Q36&lt;13.001,"0.50",IF(Q36&lt;14.001,"0.25",IF(Q36&lt;15.001,"0.125",IF(Q36&gt;15,"0.00")))))))))))))))))))))))))))))))))))))))))))</f>
        <v>0.00</v>
      </c>
      <c r="R37" s="73" t="str">
        <f>IF(R36=0,"0.00",IF(R36&lt;8.801, "10", IF(R36&lt;8.901,"9.75",IF(R36&lt;8.951,"9.50",IF(R36&lt;9.001,"9.25",IF(R36&lt;9.201,"9.00",IF(R36&lt;9.401,"8.75",IF(R36&lt;9.601,"8.50",IF(R36&lt;9.801,"8.25",IF(R36&lt;10.001,"8.00",IF(R36&lt;10.201,"7.75",IF(R36&lt;10.401,"7.50",IF(R36&lt;10.601,"7.25",IF(R36&lt;10.801,"7.00",IF(R36&lt;11.001,"6.75",IF(R36&lt;11.251,"6.50",IF(R36&lt;11.501,"6.25",IF(R36&lt;12.001,"6.00",IF(R36&lt;12.501,"5.75",IF(R36&lt;13.001,"5.50",IF(R36&lt;13.501,"5.25",IF(R36&lt;14.001,"5.00",IF(R36&lt;14.501,"4.75",IF(R36&lt;15.001,"4.50",IF(R36&lt;15.501,"4.25",IF(R36&lt;16.001,"4.00",IF(R36&lt;16.501,"3.75",IF(R36&lt;17.001,"3.50",IF(R36&lt;17.501,"3.25",IF(R36&lt;18.001,"3.00",IF(R36&lt;18.501,"2.75",IF(R36&lt;19.001,"2.50",IF(R36&lt;19.501,"2.25",IF(R36&lt;20.001,"2.00",IF(R36&lt;20.501,"1.75",IF(R36&lt;21.001,"1.50",IF(R36&lt;21.501,"1.25",IF(R36&lt;22.001,"1.00",IF(R36&lt;24.001,"0.75",IF(R36&lt;26.001,"0.50",IF(R36&lt;28.001,"0.25",IF(R36&lt;30.001,"0.125",IF(R36&gt;30,"0.00")))))))))))))))))))))))))))))))))))))))))))</f>
        <v>0.00</v>
      </c>
      <c r="S37" s="77" t="str">
        <f>IF(S36=0,"0.00",IF(S36&lt;6.001, "10", IF(S36&lt;6.051,"9.75",IF(S36&lt;6.101,"9.50",IF(S36&lt;6.151,"9.25",IF(S36&lt;6.201,"9.00",IF(S36&lt;6.301,"8.75",IF(S36&lt;6.401,"8.50",IF(S36&lt;6.501,"8.25",IF(S36&lt;6.601,"8.00",IF(S36&lt;6.701,"7.75",IF(S36&lt;6.801,"7.50",IF(S36&lt;6.901,"7.25",IF(S36&lt;7.001,"7.00",IF(S36&lt;7.251,"6.75",IF(S36&lt;7.501,"6.50",IF(S36&lt;7.751,"6.25",IF(S36&lt;8.001,"6.00",IF(S36&lt;8.251,"5.75",IF(S36&lt;8.501,"5.50",IF(S36&lt;8.751,"5.25",IF(S36&lt;9.001,"5.00",IF(S36&lt;9.251,"4.75",IF(S36&lt;9.501,"4.50",IF(S36&lt;9.751,"4.25",IF(S36&lt;10.001,"4.00",IF(S36&lt;10.201,"3.75",IF(S36&lt;10.501,"3.50",IF(S36&lt;10.751,"3.25",IF(S36&lt;11.001,"3.00",IF(S36&lt;11.201,"2.75",IF(S36&lt;11.401,"2.50",IF(S36&lt;11.601,"2.25",IF(S36&lt;11.801,"2.00",IF(S36&lt;12.001,"1.75",IF(S36&lt;12.251,"1.50",IF(S36&lt;12.501,"1.25",IF(S36&lt;13.001,"1.00",IF(S36&lt;13.501,"0.75",IF(S36&lt;14.001,"0.50",IF(S36&lt;14.501,"0.25",IF(S36&lt;15.001,"0.125",IF(S36&gt;15,"0.00")))))))))))))))))))))))))))))))))))))))))))</f>
        <v>0.00</v>
      </c>
      <c r="T37" s="125"/>
      <c r="U37" s="71"/>
    </row>
    <row r="38" spans="1:21" ht="15.75" x14ac:dyDescent="0.25">
      <c r="A38" s="78"/>
      <c r="B38" s="133"/>
      <c r="C38" s="134"/>
      <c r="D38" s="134"/>
      <c r="E38" s="134"/>
      <c r="F38" s="135"/>
      <c r="G38" s="65" t="s">
        <v>95</v>
      </c>
      <c r="H38" s="92"/>
      <c r="I38" s="92"/>
      <c r="J38" s="92"/>
      <c r="K38" s="92"/>
      <c r="L38" s="93"/>
      <c r="M38" s="93"/>
      <c r="N38" s="94"/>
      <c r="O38" s="92"/>
      <c r="P38" s="92"/>
      <c r="Q38" s="94"/>
      <c r="R38" s="94"/>
      <c r="S38" s="94"/>
      <c r="T38" s="125">
        <f>SUM(H39+I39+J39+K39+L39+M39+N39+O39+P39+Q39+R39+S39)</f>
        <v>0</v>
      </c>
      <c r="U38" s="71"/>
    </row>
    <row r="39" spans="1:21" ht="15.75" hidden="1" x14ac:dyDescent="0.25">
      <c r="A39" s="78"/>
      <c r="B39" s="133"/>
      <c r="C39" s="134"/>
      <c r="D39" s="134"/>
      <c r="E39" s="134"/>
      <c r="F39" s="135"/>
      <c r="G39" s="65"/>
      <c r="H39" s="72" t="str">
        <f>IF(H38&gt;77.99, "10", IF(H38&gt;77.49,"9.75",IF(H38&gt;76.99,"9.50",IF(H38&gt;76.49,"9.25",IF(H38&gt;75.99,"9.00",IF(H38&gt;74.99,"8.75",IF(H38&gt;73.99,"8.50",IF(H38&gt;72.99,"8.25",IF(H38&gt;71.99,"8.00",IF(H38&gt;70.99,"7.75",IF(H38&gt;69.99,"7.50",IF(H38&gt;68.99,"7.25",IF(H38&gt;67.99,"7.00",IF(H38&gt;66.99,"6.75",IF(H38&gt;65.99,"6.50",IF(H38&gt;64.99,"6.25",IF(H38&gt;63.99,"6.00",IF(H38&gt;62.99,"5.75",IF(H38&gt;61.99,"5.50",IF(H38&gt;60.99,"5.25",IF(H38&gt;59.99,"5.00",IF(H38&gt;58.99,"4.75",IF(H38&gt;57.99,"4.50",IF(H38&gt;56.99,"4.25",IF(H38&gt;55.99,"4.00",IF(H38&gt;54.99,"3.75",IF(H38&gt;53.99,"3.50",IF(H38&gt;52.99,"3.25",IF(H38&gt;51.99,"3.00",IF(H38&gt;50.99,"2.75",IF(H38&gt;49.99,"2.50",IF(H38&gt;48.99,"2.25",IF(H38&gt;47.99,"2.00",IF(H38&gt;46.99,"1.75",IF(H38&gt;45.99,"1.50",IF(H38&gt;44.99,"1.25",IF(H38&gt;43.99,"1.00",IF(H38&gt;42.99,"0.75",IF(H38&gt;41.99,"0.50",IF(H38&gt;40.99,"0.25",IF(H38&gt;39.99,"0.125",IF(H38&lt;40,"0.00"))))))))))))))))))))))))))))))))))))))))))</f>
        <v>0.00</v>
      </c>
      <c r="I39" s="73" t="str">
        <f>IF(I38&gt;274.99, "10", IF(I38&gt;262.49,"9.75",IF(I38&gt;249.99,"9.50",IF(I38&gt;237.49,"9.25",IF(I38&gt;224.99,"9.00",IF(I38&gt;212.49,"8.75",IF(I38&gt;199.99,"8.50",IF(I38&gt;189.99,"8.25",IF(I38&gt;179.99,"8.00",IF(I38&gt;169.99,"7.75",IF(I38&gt;159.99,"7.50",IF(I38&gt;149.99,"7.25",IF(I38&gt;144.99,"7.00",IF(I38&gt;139.99,"6.75",IF(I38&gt;134.99,"6.50",IF(I38&gt;129.99,"6.25",IF(I38&gt;124.99,"6.00",IF(I38&gt;119.99,"5.75",IF(I38&gt;114.99,"5.50",IF(I38&gt;109.99,"5.25",IF(I38&gt;104.99,"5.00",IF(I38&gt;99.99,"4.75",IF(I38&gt;94.99,"4.50",IF(I38&gt;89.99,"4.25",IF(I38&gt;84.99,"4.00",IF(I38&gt;79.99,"3.75",IF(I38&gt;74.99,"3.50",IF(I38&gt;72.49,"3.25",IF(I38&gt;69.99,"3.00",IF(I38&gt;67.49,"2.75",IF(I38&gt;64.99,"2.50",IF(I38&gt;62.49,"2.25",IF(I38&gt;59.99,"2.00",IF(I38&gt;57.49,"1.75",IF(I38&gt;54.99,"1.50",IF(I38&gt;52.49,"1.25",IF(I38&gt;49.99,"1.00",IF(I38&gt;47.49,"0.75",IF(I38&gt;44.99,"0.50",IF(I38&gt;42.49,"0.25",IF(I38&gt;39.99,"0.125",IF(I38&lt;40,"0.00"))))))))))))))))))))))))))))))))))))))))))</f>
        <v>0.00</v>
      </c>
      <c r="J39" s="73" t="str">
        <f>IF(J38&gt;93.99, "10", IF(J38&gt;92.99,"9.75",IF(J38&gt;91.99,"9.50",IF(J38&gt;90.99,"9.25",IF(J38&gt;89.99,"9.00",IF(J38&gt;87.99,"8.75",IF(J38&gt;85.99,"8.50",IF(J38&gt;84.99,"8.25",IF(J38&gt;83.99,"8.00",IF(J38&gt;82.99,"7.75",IF(J38&gt;81.99,"7.50",IF(J38&gt;80.99,"7.25",IF(J38&gt;79.99,"7.00",IF(J38&gt;78.99,"6.75",IF(J38&gt;77.99,"6.50",IF(J38&gt;76.99,"6.25",IF(J38&gt;75.99,"6.00",IF(J38&gt;74.99,"5.75",IF(J38&gt;73.99,"5.50",IF(J38&gt;72.99,"5.25",IF(J38&gt;71.99,"5.00",IF(J38&gt;70.99,"4.75",IF(J38&gt;69.99,"4.50",IF(J38&gt;68.99,"4.25",IF(J38&gt;67.99,"4.00",IF(J38&gt;66.99,"3.75",IF(J38&gt;65.99,"3.50",IF(J38&gt;64.49,"3.25",IF(J38&gt;63.99,"3.00",IF(J38&gt;62.99,"2.75",IF(J38&gt;61.99,"2.50",IF(J38&gt;60.99,"2.25",IF(J38&gt;59.99,"2.00",IF(J38&gt;58.99,"1.75",IF(J38&gt;57.99,"1.50",IF(J38&gt;56.99,"1.25",IF(J38&gt;55.99,"1.00",IF(J38&gt;54.99,"0.75",IF(J38&gt;53.99,"0.50",IF(J38&gt;52.99,"0.25",IF(J38&gt;51.99,"0.125",IF(J38&lt;52,"0.00"))))))))))))))))))))))))))))))))))))))))))</f>
        <v>0.00</v>
      </c>
      <c r="K39" s="95" t="str">
        <f>IF(K38&gt;81.99, "10", IF(K38&gt;80.99,"9.75",IF(K38&gt;79.99,"9.50",IF(K38&gt;78.99,"9.25",IF(K38&gt;77.99,"9.00",IF(K38&gt;76.99,"8.75",IF(K38&gt;75.99,"8.50",IF(K38&gt;74.99,"8.25",IF(K38&gt;73.99,"8.00",IF(K38&gt;72.99,"7.75",IF(K38&gt;71.99,"7.50",IF(K38&gt;70.99,"7.25",IF(K38&gt;69.99,"7.00",IF(K38&gt;68.99,"6.75",IF(K38&gt;67.99,"6.50",IF(K38&gt;66.99,"6.25",IF(K38&gt;65.99,"6.00",IF(K38&gt;64.99,"5.75",IF(K38&gt;63.99,"5.50",IF(K38&gt;62.99,"5.25",IF(K38&gt;61.99,"5.00",IF(K38&gt;60.99,"4.75",IF(K38&gt;59.99,"4.50",IF(K38&gt;58.99,"4.25",IF(K38&gt;57.99,"4.00",IF(K38&gt;56.99,"3.75",IF(K38&gt;55.99,"3.50",IF(K38&gt;54.49,"3.25",IF(K38&gt;53.99,"3.00",IF(K38&gt;52.99,"2.75",IF(K38&gt;51.99,"2.50",IF(K38&gt;50.99,"2.25",IF(K38&gt;49.99,"2.00",IF(K38&gt;48.99,"1.75",IF(K38&gt;47.99,"1.50",IF(K38&gt;45.99,"1.25",IF(K38&gt;44.99,"1.00",IF(K38&gt;43.99,"0.75",IF(K38&gt;41.99,"0.50",IF(K38&gt;40.99,"0.25",IF(K38&gt;39.99,"0.125",IF(K38&lt;40,"0.00"))))))))))))))))))))))))))))))))))))))))))</f>
        <v>0.00</v>
      </c>
      <c r="L39" s="74" t="str">
        <f>IF(L38&gt;59.99, "10", IF(L38&gt;58.99,"9.75",IF(L38&gt;57.99,"9.50",IF(L38&gt;56.99,"9.25",IF(L38&gt;55.99,"9.00",IF(L38&gt;54.99,"8.75",IF(L38&gt;53.99,"8.50",IF(L38&gt;52.99,"8.25",IF(L38&gt;51.99,"8.00",IF(L38&gt;50.99,"7.75",IF(L38&gt;49.99,"7.50",IF(L38&gt;48.99,"7.25",IF(L38&gt;47.99,"7.00",IF(L38&gt;46.99,"6.75",IF(L38&gt;45.99,"6.50",IF(L38&gt;44.99,"6.25",IF(L38&gt;43.99,"6.00",IF(L38&gt;42.99,"5.75",IF(L38&gt;41.99,"5.50",IF(L38&gt;40.99,"5.25",IF(L38&gt;39.99,"5.00",IF(L38&gt;38.99,"4.75",IF(L38&gt;37.99,"4.50",IF(L38&gt;36.99,"4.25",IF(L38&gt;35.99,"4.00",IF(L38&gt;34.99,"3.75",IF(L38&gt;33.99,"3.50",IF(L38&gt;32.49,"3.25",IF(L38&gt;31.99,"3.00",IF(L38&gt;30.99,"2.75",IF(L38&gt;29.99,"2.50",IF(L38&gt;28.99,"2.25",IF(L38&gt;27.99,"2.00",IF(L38&gt;25.99,"1.75",IF(L38&gt;23.99,"1.50",IF(L38&gt;21.99,"1.25",IF(L38&gt;19.99,"1.00",IF(L38&gt;17.99,"0.75",IF(L38&gt;15.99,"0.50",IF(L38&gt;13.99,"0.25",IF(L38&gt;11.99,"0.125",IF(L38&lt;12,"0.00"))))))))))))))))))))))))))))))))))))))))))</f>
        <v>0.00</v>
      </c>
      <c r="M39" s="74" t="str">
        <f>IF(M38&gt;59.99, "10", IF(M38&gt;58.99,"9.75",IF(M38&gt;57.99,"9.50",IF(M38&gt;56.99,"9.25",IF(M38&gt;55.99,"9.00",IF(M38&gt;54.99,"8.75",IF(M38&gt;53.99,"8.50",IF(M38&gt;52.99,"8.25",IF(M38&gt;51.99,"8.00",IF(M38&gt;50.99,"7.75",IF(M38&gt;49.99,"7.50",IF(M38&gt;48.99,"7.25",IF(M38&gt;47.99,"7.00",IF(M38&gt;46.99,"6.75",IF(M38&gt;45.99,"6.50",IF(M38&gt;44.99,"6.25",IF(M38&gt;43.99,"6.00",IF(M38&gt;42.99,"5.75",IF(M38&gt;41.99,"5.50",IF(M38&gt;40.99,"5.25",IF(M38&gt;39.99,"5.00",IF(M38&gt;38.99,"4.75",IF(M38&gt;37.99,"4.50",IF(M38&gt;36.99,"4.25",IF(M38&gt;35.99,"4.00",IF(M38&gt;34.99,"3.75",IF(M38&gt;33.99,"3.50",IF(M38&gt;32.49,"3.25",IF(M38&gt;31.99,"3.00",IF(M38&gt;30.99,"2.75",IF(M38&gt;29.99,"2.50",IF(M38&gt;28.99,"2.25",IF(M38&gt;27.99,"2.00",IF(M38&gt;25.99,"1.75",IF(M38&gt;23.99,"1.50",IF(M38&gt;21.99,"1.25",IF(M38&gt;19.99,"1.00",IF(M38&gt;17.99,"0.75",IF(M38&gt;15.99,"0.50",IF(M38&gt;13.99,"0.25",IF(M38&gt;11.99,"0.125",IF(M38&lt;12,"0.00"))))))))))))))))))))))))))))))))))))))))))</f>
        <v>0.00</v>
      </c>
      <c r="N39" s="73" t="str">
        <f>IF(N38=0,"0.00",IF(N38&lt;8.801, "10", IF(N38&lt;8.901,"9.75",IF(N38&lt;8.951,"9.50",IF(N38&lt;9.001,"9.25",IF(N38&lt;9.201,"9.00",IF(N38&lt;9.401,"8.75",IF(N38&lt;9.601,"8.50",IF(N38&lt;9.801,"8.25",IF(N38&lt;10.001,"8.00",IF(N38&lt;10.201,"7.75",IF(N38&lt;10.401,"7.50",IF(N38&lt;10.601,"7.25",IF(N38&lt;10.801,"7.00",IF(N38&lt;11.001,"6.75",IF(N38&lt;11.251,"6.50",IF(N38&lt;11.501,"6.25",IF(N38&lt;12.001,"6.00",IF(N38&lt;12.501,"5.75",IF(N38&lt;13.001,"5.50",IF(N38&lt;13.501,"5.25",IF(N38&lt;14.001,"5.00",IF(N38&lt;14.501,"4.75",IF(N38&lt;15.001,"4.50",IF(N38&lt;15.501,"4.25",IF(N38&lt;16.001,"4.00",IF(N38&lt;16.501,"3.75",IF(N38&lt;17.001,"3.50",IF(N38&lt;17.501,"3.25",IF(N38&lt;18.001,"3.00",IF(N38&lt;18.501,"2.75",IF(N38&lt;19.001,"2.50",IF(N38&lt;19.501,"2.25",IF(N38&lt;20.001,"2.00",IF(N38&lt;20.501,"1.75",IF(N38&lt;21.001,"1.50",IF(N38&lt;21.501,"1.25",IF(N38&lt;22.001,"1.00",IF(N38&lt;24.001,"0.75",IF(N38&lt;26.001,"0.50",IF(N38&lt;28.001,"0.25",IF(N38&lt;30.001,"0.125",IF(N38&gt;30,"0.00")))))))))))))))))))))))))))))))))))))))))))</f>
        <v>0.00</v>
      </c>
      <c r="O39" s="73" t="str">
        <f>IF(O38&gt;119.99, "10", IF(O38&gt;117.99,"9.75",IF(O38&gt;115.99,"9.50",IF(O38&gt;113.99,"9.25",IF(O38&gt;111.99,"9.00",IF(O38&gt;109.99,"8.75",IF(O38&gt;107.99,"8.50",IF(O38&gt;105.99,"8.25",IF(O38&gt;103.99,"8.00",IF(O38&gt;101.99,"7.75",IF(O38&gt;99.99,"7.50",IF(O38&gt;97.99,"7.25",IF(O38&gt;95.99,"7.00",IF(O38&gt;93.99,"6.75",IF(O38&gt;91.99,"6.50",IF(O38&gt;89.99,"6.25",IF(O38&gt;87.99,"6.00",IF(O38&gt;85.99,"5.75",IF(O38&gt;83.99,"5.50",IF(O38&gt;81.99,"5.25",IF(O38&gt;79.99,"5.00",IF(O38&gt;77.99,"4.75",IF(O38&gt;75.99,"4.50",IF(O38&gt;73.99,"4.25",IF(O38&gt;71.99,"4.00",IF(O38&gt;69.99,"3.75",IF(O38&gt;67.99,"3.50",IF(O38&gt;65.99,"3.25",IF(O38&gt;63.99,"3.00",IF(O38&gt;61.99,"2.75",IF(O38&gt;59.99,"2.50",IF(O38&gt;58.99,"2.25",IF(O38&gt;57.99,"2.00",IF(O38&gt;56.99,"1.75",IF(O38&gt;55.99,"1.50",IF(O38&gt;54.99,"1.25",IF(O38&gt;53.99,"1.00",IF(O38&gt;52.99,"0.75",IF(O38&gt;51.99,"0.50",IF(O38&gt;50.99,"0.25",IF(O38&gt;49.99,"0.125",IF(O38&lt;50,"0.00"))))))))))))))))))))))))))))))))))))))))))</f>
        <v>0.00</v>
      </c>
      <c r="P39" s="73" t="str">
        <f>IF(P38&gt;81.99, "10", IF(P38&gt;80.99,"9.75",IF(P38&gt;79.99,"9.50",IF(P38&gt;78.99,"9.25",IF(P38&gt;77.99,"9.00",IF(P38&gt;76.99,"8.75",IF(P38&gt;75.99,"8.50",IF(P38&gt;74.99,"8.25",IF(P38&gt;73.99,"8.00",IF(P38&gt;72.99,"7.75",IF(P38&gt;71.99,"7.50",IF(P38&gt;70.99,"7.25",IF(P38&gt;69.99,"7.00",IF(P38&gt;68.99,"6.75",IF(P38&gt;67.99,"6.50",IF(P38&gt;66.99,"6.25",IF(P38&gt;65.99,"6.00",IF(P38&gt;64.99,"5.75",IF(P38&gt;63.99,"5.50",IF(P38&gt;62.99,"5.25",IF(P38&gt;61.99,"5.00",IF(P38&gt;59.99,"4.75",IF(P38&gt;57.99,"4.50",IF(P38&gt;54.99,"4.25",IF(P38&gt;51.99,"4.00",IF(P38&gt;48.99,"3.75",IF(P38&gt;45.99,"3.50",IF(P38&gt;42.99,"3.25",IF(P38&gt;39.99,"3.00",IF(P38&gt;37.99,"2.75",IF(P38&gt;35.99,"2.50",IF(P38&gt;33.99,"2.25",IF(P38&gt;31.99,"2.00",IF(P38&gt;30.99,"1.75",IF(P38&gt;29.99,"1.50",IF(P38&gt;28.99,"1.25",IF(P38&gt;27.99,"1.00",IF(P38&gt;26.99,"0.75",IF(P38&gt;25.99,"0.50",IF(P38&gt;24.99,"0.25",IF(P38&gt;23.99,"0.125",IF(P38&lt;24,"0.00"))))))))))))))))))))))))))))))))))))))))))</f>
        <v>0.00</v>
      </c>
      <c r="Q39" s="73" t="str">
        <f>IF(Q38=0,"0.00",IF(Q38&lt;4.401, "10", IF(Q38&lt;4.451,"9.75",IF(Q38&lt;4.476,"9.50",IF(Q38&lt;4.501,"9.25",IF(Q38&lt;4.601,"9.00",IF(Q38&lt;4.701,"8.75",IF(Q38&lt;4.801,"8.50",IF(Q38&lt;4.901,"8.25",IF(Q38&lt;5.001,"8.00",IF(Q38&lt;5.101,"7.75",IF(Q38&lt;5.201,"7.50",IF(Q38&lt;5.301,"7.25",IF(Q38&lt;5.401,"7.00",IF(Q38&lt;5.501,"6.75",IF(Q38&lt;5.601,"6.50",IF(Q38&lt;5.751,"6.25",IF(Q38&lt;6.001,"6.00",IF(Q38&lt;6.251,"5.75",IF(Q38&lt;6.501,"5.50",IF(Q38&lt;6.751,"5.25",IF(Q38&lt;7.001,"5.00",IF(Q38&lt;7.251,"4.75",IF(Q38&lt;7.501,"4.50",IF(Q38&lt;7.751,"4.25",IF(Q38&lt;8.001,"4.00",IF(Q38&lt;8.251,"3.75",IF(Q38&lt;8.501,"3.50",IF(Q38&lt;8.751,"3.25",IF(Q38&lt;9.001,"3.00",IF(Q38&lt;9.251,"2.75",IF(Q38&lt;9.501,"2.50",IF(Q38&lt;9.751,"2.25",IF(Q38&lt;10.001,"2.00",IF(Q38&lt;10.251,"1.75",IF(Q38&lt;10.501,"1.50",IF(Q38&lt;10.751,"1.25",IF(Q38&lt;11,"1.00",IF(Q38&lt;12.001,"0.75",IF(Q38&lt;13.001,"0.50",IF(Q38&lt;14.001,"0.25",IF(Q38&lt;15.001,"0.125",IF(Q38&gt;15,"0.00")))))))))))))))))))))))))))))))))))))))))))</f>
        <v>0.00</v>
      </c>
      <c r="R39" s="73" t="str">
        <f>IF(R38=0,"0.00",IF(R38&lt;8.801, "10", IF(R38&lt;8.901,"9.75",IF(R38&lt;8.951,"9.50",IF(R38&lt;9.001,"9.25",IF(R38&lt;9.201,"9.00",IF(R38&lt;9.401,"8.75",IF(R38&lt;9.601,"8.50",IF(R38&lt;9.801,"8.25",IF(R38&lt;10.001,"8.00",IF(R38&lt;10.201,"7.75",IF(R38&lt;10.401,"7.50",IF(R38&lt;10.601,"7.25",IF(R38&lt;10.801,"7.00",IF(R38&lt;11.001,"6.75",IF(R38&lt;11.251,"6.50",IF(R38&lt;11.501,"6.25",IF(R38&lt;12.001,"6.00",IF(R38&lt;12.501,"5.75",IF(R38&lt;13.001,"5.50",IF(R38&lt;13.501,"5.25",IF(R38&lt;14.001,"5.00",IF(R38&lt;14.501,"4.75",IF(R38&lt;15.001,"4.50",IF(R38&lt;15.501,"4.25",IF(R38&lt;16.001,"4.00",IF(R38&lt;16.501,"3.75",IF(R38&lt;17.001,"3.50",IF(R38&lt;17.501,"3.25",IF(R38&lt;18.001,"3.00",IF(R38&lt;18.501,"2.75",IF(R38&lt;19.001,"2.50",IF(R38&lt;19.501,"2.25",IF(R38&lt;20.001,"2.00",IF(R38&lt;20.501,"1.75",IF(R38&lt;21.001,"1.50",IF(R38&lt;21.501,"1.25",IF(R38&lt;22.001,"1.00",IF(R38&lt;24.001,"0.75",IF(R38&lt;26.001,"0.50",IF(R38&lt;28.001,"0.25",IF(R38&lt;30.001,"0.125",IF(R38&gt;30,"0.00")))))))))))))))))))))))))))))))))))))))))))</f>
        <v>0.00</v>
      </c>
      <c r="S39" s="77" t="str">
        <f>IF(S38=0,"0.00",IF(S38&lt;6.001, "10", IF(S38&lt;6.051,"9.75",IF(S38&lt;6.101,"9.50",IF(S38&lt;6.151,"9.25",IF(S38&lt;6.201,"9.00",IF(S38&lt;6.301,"8.75",IF(S38&lt;6.401,"8.50",IF(S38&lt;6.501,"8.25",IF(S38&lt;6.601,"8.00",IF(S38&lt;6.701,"7.75",IF(S38&lt;6.801,"7.50",IF(S38&lt;6.901,"7.25",IF(S38&lt;7.001,"7.00",IF(S38&lt;7.251,"6.75",IF(S38&lt;7.501,"6.50",IF(S38&lt;7.751,"6.25",IF(S38&lt;8.001,"6.00",IF(S38&lt;8.251,"5.75",IF(S38&lt;8.501,"5.50",IF(S38&lt;8.751,"5.25",IF(S38&lt;9.001,"5.00",IF(S38&lt;9.251,"4.75",IF(S38&lt;9.501,"4.50",IF(S38&lt;9.751,"4.25",IF(S38&lt;10.001,"4.00",IF(S38&lt;10.201,"3.75",IF(S38&lt;10.501,"3.50",IF(S38&lt;10.751,"3.25",IF(S38&lt;11.001,"3.00",IF(S38&lt;11.201,"2.75",IF(S38&lt;11.401,"2.50",IF(S38&lt;11.601,"2.25",IF(S38&lt;11.801,"2.00",IF(S38&lt;12.001,"1.75",IF(S38&lt;12.251,"1.50",IF(S38&lt;12.501,"1.25",IF(S38&lt;13.001,"1.00",IF(S38&lt;13.501,"0.75",IF(S38&lt;14.001,"0.50",IF(S38&lt;14.501,"0.25",IF(S38&lt;15.001,"0.125",IF(S38&gt;15,"0.00")))))))))))))))))))))))))))))))))))))))))))</f>
        <v>0.00</v>
      </c>
      <c r="T39" s="125"/>
      <c r="U39" s="71"/>
    </row>
    <row r="40" spans="1:21" ht="15.75" x14ac:dyDescent="0.25">
      <c r="A40" s="78"/>
      <c r="B40" s="133"/>
      <c r="C40" s="134"/>
      <c r="D40" s="134"/>
      <c r="E40" s="134"/>
      <c r="F40" s="135"/>
      <c r="G40" s="65" t="s">
        <v>96</v>
      </c>
      <c r="H40" s="92"/>
      <c r="I40" s="92"/>
      <c r="J40" s="92"/>
      <c r="K40" s="92"/>
      <c r="L40" s="93"/>
      <c r="M40" s="93"/>
      <c r="N40" s="94"/>
      <c r="O40" s="92"/>
      <c r="P40" s="92"/>
      <c r="Q40" s="94"/>
      <c r="R40" s="94"/>
      <c r="S40" s="94"/>
      <c r="T40" s="125">
        <f>SUM(H41+I41+J41+K41+L41+M41+N41+O41+P41+Q41+R41+S41)</f>
        <v>0</v>
      </c>
      <c r="U40" s="71"/>
    </row>
    <row r="41" spans="1:21" ht="15.75" hidden="1" x14ac:dyDescent="0.25">
      <c r="A41" s="78"/>
      <c r="B41" s="133"/>
      <c r="C41" s="134"/>
      <c r="D41" s="134"/>
      <c r="E41" s="134"/>
      <c r="F41" s="135"/>
      <c r="G41" s="65"/>
      <c r="H41" s="72" t="str">
        <f>IF(H40&gt;77.99, "10", IF(H40&gt;77.49,"9.75",IF(H40&gt;76.99,"9.50",IF(H40&gt;76.49,"9.25",IF(H40&gt;75.99,"9.00",IF(H40&gt;74.99,"8.75",IF(H40&gt;73.99,"8.50",IF(H40&gt;72.99,"8.25",IF(H40&gt;71.99,"8.00",IF(H40&gt;70.99,"7.75",IF(H40&gt;69.99,"7.50",IF(H40&gt;68.99,"7.25",IF(H40&gt;67.99,"7.00",IF(H40&gt;66.99,"6.75",IF(H40&gt;65.99,"6.50",IF(H40&gt;64.99,"6.25",IF(H40&gt;63.99,"6.00",IF(H40&gt;62.99,"5.75",IF(H40&gt;61.99,"5.50",IF(H40&gt;60.99,"5.25",IF(H40&gt;59.99,"5.00",IF(H40&gt;58.99,"4.75",IF(H40&gt;57.99,"4.50",IF(H40&gt;56.99,"4.25",IF(H40&gt;55.99,"4.00",IF(H40&gt;54.99,"3.75",IF(H40&gt;53.99,"3.50",IF(H40&gt;52.99,"3.25",IF(H40&gt;51.99,"3.00",IF(H40&gt;50.99,"2.75",IF(H40&gt;49.99,"2.50",IF(H40&gt;48.99,"2.25",IF(H40&gt;47.99,"2.00",IF(H40&gt;46.99,"1.75",IF(H40&gt;45.99,"1.50",IF(H40&gt;44.99,"1.25",IF(H40&gt;43.99,"1.00",IF(H40&gt;42.99,"0.75",IF(H40&gt;41.99,"0.50",IF(H40&gt;40.99,"0.25",IF(H40&gt;39.99,"0.125",IF(H40&lt;40,"0.00"))))))))))))))))))))))))))))))))))))))))))</f>
        <v>0.00</v>
      </c>
      <c r="I41" s="73" t="str">
        <f>IF(I40&gt;274.99, "10", IF(I40&gt;262.49,"9.75",IF(I40&gt;249.99,"9.50",IF(I40&gt;237.49,"9.25",IF(I40&gt;224.99,"9.00",IF(I40&gt;212.49,"8.75",IF(I40&gt;199.99,"8.50",IF(I40&gt;189.99,"8.25",IF(I40&gt;179.99,"8.00",IF(I40&gt;169.99,"7.75",IF(I40&gt;159.99,"7.50",IF(I40&gt;149.99,"7.25",IF(I40&gt;144.99,"7.00",IF(I40&gt;139.99,"6.75",IF(I40&gt;134.99,"6.50",IF(I40&gt;129.99,"6.25",IF(I40&gt;124.99,"6.00",IF(I40&gt;119.99,"5.75",IF(I40&gt;114.99,"5.50",IF(I40&gt;109.99,"5.25",IF(I40&gt;104.99,"5.00",IF(I40&gt;99.99,"4.75",IF(I40&gt;94.99,"4.50",IF(I40&gt;89.99,"4.25",IF(I40&gt;84.99,"4.00",IF(I40&gt;79.99,"3.75",IF(I40&gt;74.99,"3.50",IF(I40&gt;72.49,"3.25",IF(I40&gt;69.99,"3.00",IF(I40&gt;67.49,"2.75",IF(I40&gt;64.99,"2.50",IF(I40&gt;62.49,"2.25",IF(I40&gt;59.99,"2.00",IF(I40&gt;57.49,"1.75",IF(I40&gt;54.99,"1.50",IF(I40&gt;52.49,"1.25",IF(I40&gt;49.99,"1.00",IF(I40&gt;47.49,"0.75",IF(I40&gt;44.99,"0.50",IF(I40&gt;42.49,"0.25",IF(I40&gt;39.99,"0.125",IF(I40&lt;40,"0.00"))))))))))))))))))))))))))))))))))))))))))</f>
        <v>0.00</v>
      </c>
      <c r="J41" s="73" t="str">
        <f>IF(J40&gt;93.99, "10", IF(J40&gt;92.99,"9.75",IF(J40&gt;91.99,"9.50",IF(J40&gt;90.99,"9.25",IF(J40&gt;89.99,"9.00",IF(J40&gt;87.99,"8.75",IF(J40&gt;85.99,"8.50",IF(J40&gt;84.99,"8.25",IF(J40&gt;83.99,"8.00",IF(J40&gt;82.99,"7.75",IF(J40&gt;81.99,"7.50",IF(J40&gt;80.99,"7.25",IF(J40&gt;79.99,"7.00",IF(J40&gt;78.99,"6.75",IF(J40&gt;77.99,"6.50",IF(J40&gt;76.99,"6.25",IF(J40&gt;75.99,"6.00",IF(J40&gt;74.99,"5.75",IF(J40&gt;73.99,"5.50",IF(J40&gt;72.99,"5.25",IF(J40&gt;71.99,"5.00",IF(J40&gt;70.99,"4.75",IF(J40&gt;69.99,"4.50",IF(J40&gt;68.99,"4.25",IF(J40&gt;67.99,"4.00",IF(J40&gt;66.99,"3.75",IF(J40&gt;65.99,"3.50",IF(J40&gt;64.49,"3.25",IF(J40&gt;63.99,"3.00",IF(J40&gt;62.99,"2.75",IF(J40&gt;61.99,"2.50",IF(J40&gt;60.99,"2.25",IF(J40&gt;59.99,"2.00",IF(J40&gt;58.99,"1.75",IF(J40&gt;57.99,"1.50",IF(J40&gt;56.99,"1.25",IF(J40&gt;55.99,"1.00",IF(J40&gt;54.99,"0.75",IF(J40&gt;53.99,"0.50",IF(J40&gt;52.99,"0.25",IF(J40&gt;51.99,"0.125",IF(J40&lt;52,"0.00"))))))))))))))))))))))))))))))))))))))))))</f>
        <v>0.00</v>
      </c>
      <c r="K41" s="95" t="str">
        <f>IF(K40&gt;81.99, "10", IF(K40&gt;80.99,"9.75",IF(K40&gt;79.99,"9.50",IF(K40&gt;78.99,"9.25",IF(K40&gt;77.99,"9.00",IF(K40&gt;76.99,"8.75",IF(K40&gt;75.99,"8.50",IF(K40&gt;74.99,"8.25",IF(K40&gt;73.99,"8.00",IF(K40&gt;72.99,"7.75",IF(K40&gt;71.99,"7.50",IF(K40&gt;70.99,"7.25",IF(K40&gt;69.99,"7.00",IF(K40&gt;68.99,"6.75",IF(K40&gt;67.99,"6.50",IF(K40&gt;66.99,"6.25",IF(K40&gt;65.99,"6.00",IF(K40&gt;64.99,"5.75",IF(K40&gt;63.99,"5.50",IF(K40&gt;62.99,"5.25",IF(K40&gt;61.99,"5.00",IF(K40&gt;60.99,"4.75",IF(K40&gt;59.99,"4.50",IF(K40&gt;58.99,"4.25",IF(K40&gt;57.99,"4.00",IF(K40&gt;56.99,"3.75",IF(K40&gt;55.99,"3.50",IF(K40&gt;54.49,"3.25",IF(K40&gt;53.99,"3.00",IF(K40&gt;52.99,"2.75",IF(K40&gt;51.99,"2.50",IF(K40&gt;50.99,"2.25",IF(K40&gt;49.99,"2.00",IF(K40&gt;48.99,"1.75",IF(K40&gt;47.99,"1.50",IF(K40&gt;45.99,"1.25",IF(K40&gt;44.99,"1.00",IF(K40&gt;43.99,"0.75",IF(K40&gt;41.99,"0.50",IF(K40&gt;40.99,"0.25",IF(K40&gt;39.99,"0.125",IF(K40&lt;40,"0.00"))))))))))))))))))))))))))))))))))))))))))</f>
        <v>0.00</v>
      </c>
      <c r="L41" s="74" t="str">
        <f>IF(L40&gt;59.99, "10", IF(L40&gt;58.99,"9.75",IF(L40&gt;57.99,"9.50",IF(L40&gt;56.99,"9.25",IF(L40&gt;55.99,"9.00",IF(L40&gt;54.99,"8.75",IF(L40&gt;53.99,"8.50",IF(L40&gt;52.99,"8.25",IF(L40&gt;51.99,"8.00",IF(L40&gt;50.99,"7.75",IF(L40&gt;49.99,"7.50",IF(L40&gt;48.99,"7.25",IF(L40&gt;47.99,"7.00",IF(L40&gt;46.99,"6.75",IF(L40&gt;45.99,"6.50",IF(L40&gt;44.99,"6.25",IF(L40&gt;43.99,"6.00",IF(L40&gt;42.99,"5.75",IF(L40&gt;41.99,"5.50",IF(L40&gt;40.99,"5.25",IF(L40&gt;39.99,"5.00",IF(L40&gt;38.99,"4.75",IF(L40&gt;37.99,"4.50",IF(L40&gt;36.99,"4.25",IF(L40&gt;35.99,"4.00",IF(L40&gt;34.99,"3.75",IF(L40&gt;33.99,"3.50",IF(L40&gt;32.49,"3.25",IF(L40&gt;31.99,"3.00",IF(L40&gt;30.99,"2.75",IF(L40&gt;29.99,"2.50",IF(L40&gt;28.99,"2.25",IF(L40&gt;27.99,"2.00",IF(L40&gt;25.99,"1.75",IF(L40&gt;23.99,"1.50",IF(L40&gt;21.99,"1.25",IF(L40&gt;19.99,"1.00",IF(L40&gt;17.99,"0.75",IF(L40&gt;15.99,"0.50",IF(L40&gt;13.99,"0.25",IF(L40&gt;11.99,"0.125",IF(L40&lt;12,"0.00"))))))))))))))))))))))))))))))))))))))))))</f>
        <v>0.00</v>
      </c>
      <c r="M41" s="74" t="str">
        <f>IF(M40&gt;59.99, "10", IF(M40&gt;58.99,"9.75",IF(M40&gt;57.99,"9.50",IF(M40&gt;56.99,"9.25",IF(M40&gt;55.99,"9.00",IF(M40&gt;54.99,"8.75",IF(M40&gt;53.99,"8.50",IF(M40&gt;52.99,"8.25",IF(M40&gt;51.99,"8.00",IF(M40&gt;50.99,"7.75",IF(M40&gt;49.99,"7.50",IF(M40&gt;48.99,"7.25",IF(M40&gt;47.99,"7.00",IF(M40&gt;46.99,"6.75",IF(M40&gt;45.99,"6.50",IF(M40&gt;44.99,"6.25",IF(M40&gt;43.99,"6.00",IF(M40&gt;42.99,"5.75",IF(M40&gt;41.99,"5.50",IF(M40&gt;40.99,"5.25",IF(M40&gt;39.99,"5.00",IF(M40&gt;38.99,"4.75",IF(M40&gt;37.99,"4.50",IF(M40&gt;36.99,"4.25",IF(M40&gt;35.99,"4.00",IF(M40&gt;34.99,"3.75",IF(M40&gt;33.99,"3.50",IF(M40&gt;32.49,"3.25",IF(M40&gt;31.99,"3.00",IF(M40&gt;30.99,"2.75",IF(M40&gt;29.99,"2.50",IF(M40&gt;28.99,"2.25",IF(M40&gt;27.99,"2.00",IF(M40&gt;25.99,"1.75",IF(M40&gt;23.99,"1.50",IF(M40&gt;21.99,"1.25",IF(M40&gt;19.99,"1.00",IF(M40&gt;17.99,"0.75",IF(M40&gt;15.99,"0.50",IF(M40&gt;13.99,"0.25",IF(M40&gt;11.99,"0.125",IF(M40&lt;12,"0.00"))))))))))))))))))))))))))))))))))))))))))</f>
        <v>0.00</v>
      </c>
      <c r="N41" s="73" t="str">
        <f>IF(N40=0,"0.00",IF(N40&lt;8.801, "10", IF(N40&lt;8.901,"9.75",IF(N40&lt;8.951,"9.50",IF(N40&lt;9.001,"9.25",IF(N40&lt;9.201,"9.00",IF(N40&lt;9.401,"8.75",IF(N40&lt;9.601,"8.50",IF(N40&lt;9.801,"8.25",IF(N40&lt;10.001,"8.00",IF(N40&lt;10.201,"7.75",IF(N40&lt;10.401,"7.50",IF(N40&lt;10.601,"7.25",IF(N40&lt;10.801,"7.00",IF(N40&lt;11.001,"6.75",IF(N40&lt;11.251,"6.50",IF(N40&lt;11.501,"6.25",IF(N40&lt;12.001,"6.00",IF(N40&lt;12.501,"5.75",IF(N40&lt;13.001,"5.50",IF(N40&lt;13.501,"5.25",IF(N40&lt;14.001,"5.00",IF(N40&lt;14.501,"4.75",IF(N40&lt;15.001,"4.50",IF(N40&lt;15.501,"4.25",IF(N40&lt;16.001,"4.00",IF(N40&lt;16.501,"3.75",IF(N40&lt;17.001,"3.50",IF(N40&lt;17.501,"3.25",IF(N40&lt;18.001,"3.00",IF(N40&lt;18.501,"2.75",IF(N40&lt;19.001,"2.50",IF(N40&lt;19.501,"2.25",IF(N40&lt;20.001,"2.00",IF(N40&lt;20.501,"1.75",IF(N40&lt;21.001,"1.50",IF(N40&lt;21.501,"1.25",IF(N40&lt;22.001,"1.00",IF(N40&lt;24.001,"0.75",IF(N40&lt;26.001,"0.50",IF(N40&lt;28.001,"0.25",IF(N40&lt;30.001,"0.125",IF(N40&gt;30,"0.00")))))))))))))))))))))))))))))))))))))))))))</f>
        <v>0.00</v>
      </c>
      <c r="O41" s="73" t="str">
        <f>IF(O40&gt;119.99, "10", IF(O40&gt;117.99,"9.75",IF(O40&gt;115.99,"9.50",IF(O40&gt;113.99,"9.25",IF(O40&gt;111.99,"9.00",IF(O40&gt;109.99,"8.75",IF(O40&gt;107.99,"8.50",IF(O40&gt;105.99,"8.25",IF(O40&gt;103.99,"8.00",IF(O40&gt;101.99,"7.75",IF(O40&gt;99.99,"7.50",IF(O40&gt;97.99,"7.25",IF(O40&gt;95.99,"7.00",IF(O40&gt;93.99,"6.75",IF(O40&gt;91.99,"6.50",IF(O40&gt;89.99,"6.25",IF(O40&gt;87.99,"6.00",IF(O40&gt;85.99,"5.75",IF(O40&gt;83.99,"5.50",IF(O40&gt;81.99,"5.25",IF(O40&gt;79.99,"5.00",IF(O40&gt;77.99,"4.75",IF(O40&gt;75.99,"4.50",IF(O40&gt;73.99,"4.25",IF(O40&gt;71.99,"4.00",IF(O40&gt;69.99,"3.75",IF(O40&gt;67.99,"3.50",IF(O40&gt;65.99,"3.25",IF(O40&gt;63.99,"3.00",IF(O40&gt;61.99,"2.75",IF(O40&gt;59.99,"2.50",IF(O40&gt;58.99,"2.25",IF(O40&gt;57.99,"2.00",IF(O40&gt;56.99,"1.75",IF(O40&gt;55.99,"1.50",IF(O40&gt;54.99,"1.25",IF(O40&gt;53.99,"1.00",IF(O40&gt;52.99,"0.75",IF(O40&gt;51.99,"0.50",IF(O40&gt;50.99,"0.25",IF(O40&gt;49.99,"0.125",IF(O40&lt;50,"0.00"))))))))))))))))))))))))))))))))))))))))))</f>
        <v>0.00</v>
      </c>
      <c r="P41" s="73" t="str">
        <f>IF(P40&gt;81.99, "10", IF(P40&gt;80.99,"9.75",IF(P40&gt;79.99,"9.50",IF(P40&gt;78.99,"9.25",IF(P40&gt;77.99,"9.00",IF(P40&gt;76.99,"8.75",IF(P40&gt;75.99,"8.50",IF(P40&gt;74.99,"8.25",IF(P40&gt;73.99,"8.00",IF(P40&gt;72.99,"7.75",IF(P40&gt;71.99,"7.50",IF(P40&gt;70.99,"7.25",IF(P40&gt;69.99,"7.00",IF(P40&gt;68.99,"6.75",IF(P40&gt;67.99,"6.50",IF(P40&gt;66.99,"6.25",IF(P40&gt;65.99,"6.00",IF(P40&gt;64.99,"5.75",IF(P40&gt;63.99,"5.50",IF(P40&gt;62.99,"5.25",IF(P40&gt;61.99,"5.00",IF(P40&gt;59.99,"4.75",IF(P40&gt;57.99,"4.50",IF(P40&gt;54.99,"4.25",IF(P40&gt;51.99,"4.00",IF(P40&gt;48.99,"3.75",IF(P40&gt;45.99,"3.50",IF(P40&gt;42.99,"3.25",IF(P40&gt;39.99,"3.00",IF(P40&gt;37.99,"2.75",IF(P40&gt;35.99,"2.50",IF(P40&gt;33.99,"2.25",IF(P40&gt;31.99,"2.00",IF(P40&gt;30.99,"1.75",IF(P40&gt;29.99,"1.50",IF(P40&gt;28.99,"1.25",IF(P40&gt;27.99,"1.00",IF(P40&gt;26.99,"0.75",IF(P40&gt;25.99,"0.50",IF(P40&gt;24.99,"0.25",IF(P40&gt;23.99,"0.125",IF(P40&lt;24,"0.00"))))))))))))))))))))))))))))))))))))))))))</f>
        <v>0.00</v>
      </c>
      <c r="Q41" s="73" t="str">
        <f>IF(Q40=0,"0.00",IF(Q40&lt;4.401, "10", IF(Q40&lt;4.451,"9.75",IF(Q40&lt;4.476,"9.50",IF(Q40&lt;4.501,"9.25",IF(Q40&lt;4.601,"9.00",IF(Q40&lt;4.701,"8.75",IF(Q40&lt;4.801,"8.50",IF(Q40&lt;4.901,"8.25",IF(Q40&lt;5.001,"8.00",IF(Q40&lt;5.101,"7.75",IF(Q40&lt;5.201,"7.50",IF(Q40&lt;5.301,"7.25",IF(Q40&lt;5.401,"7.00",IF(Q40&lt;5.501,"6.75",IF(Q40&lt;5.601,"6.50",IF(Q40&lt;5.751,"6.25",IF(Q40&lt;6.001,"6.00",IF(Q40&lt;6.251,"5.75",IF(Q40&lt;6.501,"5.50",IF(Q40&lt;6.751,"5.25",IF(Q40&lt;7.001,"5.00",IF(Q40&lt;7.251,"4.75",IF(Q40&lt;7.501,"4.50",IF(Q40&lt;7.751,"4.25",IF(Q40&lt;8.001,"4.00",IF(Q40&lt;8.251,"3.75",IF(Q40&lt;8.501,"3.50",IF(Q40&lt;8.751,"3.25",IF(Q40&lt;9.001,"3.00",IF(Q40&lt;9.251,"2.75",IF(Q40&lt;9.501,"2.50",IF(Q40&lt;9.751,"2.25",IF(Q40&lt;10.001,"2.00",IF(Q40&lt;10.251,"1.75",IF(Q40&lt;10.501,"1.50",IF(Q40&lt;10.751,"1.25",IF(Q40&lt;11,"1.00",IF(Q40&lt;12.001,"0.75",IF(Q40&lt;13.001,"0.50",IF(Q40&lt;14.001,"0.25",IF(Q40&lt;15.001,"0.125",IF(Q40&gt;15,"0.00")))))))))))))))))))))))))))))))))))))))))))</f>
        <v>0.00</v>
      </c>
      <c r="R41" s="73" t="str">
        <f>IF(R40=0,"0.00",IF(R40&lt;8.801, "10", IF(R40&lt;8.901,"9.75",IF(R40&lt;8.951,"9.50",IF(R40&lt;9.001,"9.25",IF(R40&lt;9.201,"9.00",IF(R40&lt;9.401,"8.75",IF(R40&lt;9.601,"8.50",IF(R40&lt;9.801,"8.25",IF(R40&lt;10.001,"8.00",IF(R40&lt;10.201,"7.75",IF(R40&lt;10.401,"7.50",IF(R40&lt;10.601,"7.25",IF(R40&lt;10.801,"7.00",IF(R40&lt;11.001,"6.75",IF(R40&lt;11.251,"6.50",IF(R40&lt;11.501,"6.25",IF(R40&lt;12.001,"6.00",IF(R40&lt;12.501,"5.75",IF(R40&lt;13.001,"5.50",IF(R40&lt;13.501,"5.25",IF(R40&lt;14.001,"5.00",IF(R40&lt;14.501,"4.75",IF(R40&lt;15.001,"4.50",IF(R40&lt;15.501,"4.25",IF(R40&lt;16.001,"4.00",IF(R40&lt;16.501,"3.75",IF(R40&lt;17.001,"3.50",IF(R40&lt;17.501,"3.25",IF(R40&lt;18.001,"3.00",IF(R40&lt;18.501,"2.75",IF(R40&lt;19.001,"2.50",IF(R40&lt;19.501,"2.25",IF(R40&lt;20.001,"2.00",IF(R40&lt;20.501,"1.75",IF(R40&lt;21.001,"1.50",IF(R40&lt;21.501,"1.25",IF(R40&lt;22.001,"1.00",IF(R40&lt;24.001,"0.75",IF(R40&lt;26.001,"0.50",IF(R40&lt;28.001,"0.25",IF(R40&lt;30.001,"0.125",IF(R40&gt;30,"0.00")))))))))))))))))))))))))))))))))))))))))))</f>
        <v>0.00</v>
      </c>
      <c r="S41" s="77" t="str">
        <f>IF(S40=0,"0.00",IF(S40&lt;6.001, "10", IF(S40&lt;6.051,"9.75",IF(S40&lt;6.101,"9.50",IF(S40&lt;6.151,"9.25",IF(S40&lt;6.201,"9.00",IF(S40&lt;6.301,"8.75",IF(S40&lt;6.401,"8.50",IF(S40&lt;6.501,"8.25",IF(S40&lt;6.601,"8.00",IF(S40&lt;6.701,"7.75",IF(S40&lt;6.801,"7.50",IF(S40&lt;6.901,"7.25",IF(S40&lt;7.001,"7.00",IF(S40&lt;7.251,"6.75",IF(S40&lt;7.501,"6.50",IF(S40&lt;7.751,"6.25",IF(S40&lt;8.001,"6.00",IF(S40&lt;8.251,"5.75",IF(S40&lt;8.501,"5.50",IF(S40&lt;8.751,"5.25",IF(S40&lt;9.001,"5.00",IF(S40&lt;9.251,"4.75",IF(S40&lt;9.501,"4.50",IF(S40&lt;9.751,"4.25",IF(S40&lt;10.001,"4.00",IF(S40&lt;10.201,"3.75",IF(S40&lt;10.501,"3.50",IF(S40&lt;10.751,"3.25",IF(S40&lt;11.001,"3.00",IF(S40&lt;11.201,"2.75",IF(S40&lt;11.401,"2.50",IF(S40&lt;11.601,"2.25",IF(S40&lt;11.801,"2.00",IF(S40&lt;12.001,"1.75",IF(S40&lt;12.251,"1.50",IF(S40&lt;12.501,"1.25",IF(S40&lt;13.001,"1.00",IF(S40&lt;13.501,"0.75",IF(S40&lt;14.001,"0.50",IF(S40&lt;14.501,"0.25",IF(S40&lt;15.001,"0.125",IF(S40&gt;15,"0.00")))))))))))))))))))))))))))))))))))))))))))</f>
        <v>0.00</v>
      </c>
      <c r="T41" s="125"/>
      <c r="U41" s="71"/>
    </row>
    <row r="42" spans="1:21" ht="15.75" x14ac:dyDescent="0.25">
      <c r="A42" s="78"/>
      <c r="B42" s="133"/>
      <c r="C42" s="134"/>
      <c r="D42" s="134"/>
      <c r="E42" s="134"/>
      <c r="F42" s="135"/>
      <c r="G42" s="65" t="s">
        <v>97</v>
      </c>
      <c r="H42" s="92"/>
      <c r="I42" s="92"/>
      <c r="J42" s="92"/>
      <c r="K42" s="92"/>
      <c r="L42" s="93"/>
      <c r="M42" s="93"/>
      <c r="N42" s="94"/>
      <c r="O42" s="92"/>
      <c r="P42" s="92"/>
      <c r="Q42" s="94"/>
      <c r="R42" s="94"/>
      <c r="S42" s="94"/>
      <c r="T42" s="125">
        <f>SUM(H43+I43+J43+K43+L43+M43+N43+O43+P43+Q43+R43+S43)</f>
        <v>0</v>
      </c>
      <c r="U42" s="71"/>
    </row>
    <row r="43" spans="1:21" ht="15.75" hidden="1" x14ac:dyDescent="0.25">
      <c r="A43" s="78"/>
      <c r="B43" s="133"/>
      <c r="C43" s="134"/>
      <c r="D43" s="134"/>
      <c r="E43" s="134"/>
      <c r="F43" s="135"/>
      <c r="G43" s="65"/>
      <c r="H43" s="72" t="str">
        <f>IF(H42&gt;77.99, "10", IF(H42&gt;77.49,"9.75",IF(H42&gt;76.99,"9.50",IF(H42&gt;76.49,"9.25",IF(H42&gt;75.99,"9.00",IF(H42&gt;74.99,"8.75",IF(H42&gt;73.99,"8.50",IF(H42&gt;72.99,"8.25",IF(H42&gt;71.99,"8.00",IF(H42&gt;70.99,"7.75",IF(H42&gt;69.99,"7.50",IF(H42&gt;68.99,"7.25",IF(H42&gt;67.99,"7.00",IF(H42&gt;66.99,"6.75",IF(H42&gt;65.99,"6.50",IF(H42&gt;64.99,"6.25",IF(H42&gt;63.99,"6.00",IF(H42&gt;62.99,"5.75",IF(H42&gt;61.99,"5.50",IF(H42&gt;60.99,"5.25",IF(H42&gt;59.99,"5.00",IF(H42&gt;58.99,"4.75",IF(H42&gt;57.99,"4.50",IF(H42&gt;56.99,"4.25",IF(H42&gt;55.99,"4.00",IF(H42&gt;54.99,"3.75",IF(H42&gt;53.99,"3.50",IF(H42&gt;52.99,"3.25",IF(H42&gt;51.99,"3.00",IF(H42&gt;50.99,"2.75",IF(H42&gt;49.99,"2.50",IF(H42&gt;48.99,"2.25",IF(H42&gt;47.99,"2.00",IF(H42&gt;46.99,"1.75",IF(H42&gt;45.99,"1.50",IF(H42&gt;44.99,"1.25",IF(H42&gt;43.99,"1.00",IF(H42&gt;42.99,"0.75",IF(H42&gt;41.99,"0.50",IF(H42&gt;40.99,"0.25",IF(H42&gt;39.99,"0.125",IF(H42&lt;40,"0.00"))))))))))))))))))))))))))))))))))))))))))</f>
        <v>0.00</v>
      </c>
      <c r="I43" s="73" t="str">
        <f>IF(I42&gt;274.99, "10", IF(I42&gt;262.49,"9.75",IF(I42&gt;249.99,"9.50",IF(I42&gt;237.49,"9.25",IF(I42&gt;224.99,"9.00",IF(I42&gt;212.49,"8.75",IF(I42&gt;199.99,"8.50",IF(I42&gt;189.99,"8.25",IF(I42&gt;179.99,"8.00",IF(I42&gt;169.99,"7.75",IF(I42&gt;159.99,"7.50",IF(I42&gt;149.99,"7.25",IF(I42&gt;144.99,"7.00",IF(I42&gt;139.99,"6.75",IF(I42&gt;134.99,"6.50",IF(I42&gt;129.99,"6.25",IF(I42&gt;124.99,"6.00",IF(I42&gt;119.99,"5.75",IF(I42&gt;114.99,"5.50",IF(I42&gt;109.99,"5.25",IF(I42&gt;104.99,"5.00",IF(I42&gt;99.99,"4.75",IF(I42&gt;94.99,"4.50",IF(I42&gt;89.99,"4.25",IF(I42&gt;84.99,"4.00",IF(I42&gt;79.99,"3.75",IF(I42&gt;74.99,"3.50",IF(I42&gt;72.49,"3.25",IF(I42&gt;69.99,"3.00",IF(I42&gt;67.49,"2.75",IF(I42&gt;64.99,"2.50",IF(I42&gt;62.49,"2.25",IF(I42&gt;59.99,"2.00",IF(I42&gt;57.49,"1.75",IF(I42&gt;54.99,"1.50",IF(I42&gt;52.49,"1.25",IF(I42&gt;49.99,"1.00",IF(I42&gt;47.49,"0.75",IF(I42&gt;44.99,"0.50",IF(I42&gt;42.49,"0.25",IF(I42&gt;39.99,"0.125",IF(I42&lt;40,"0.00"))))))))))))))))))))))))))))))))))))))))))</f>
        <v>0.00</v>
      </c>
      <c r="J43" s="73" t="str">
        <f>IF(J42&gt;93.99, "10", IF(J42&gt;92.99,"9.75",IF(J42&gt;91.99,"9.50",IF(J42&gt;90.99,"9.25",IF(J42&gt;89.99,"9.00",IF(J42&gt;87.99,"8.75",IF(J42&gt;85.99,"8.50",IF(J42&gt;84.99,"8.25",IF(J42&gt;83.99,"8.00",IF(J42&gt;82.99,"7.75",IF(J42&gt;81.99,"7.50",IF(J42&gt;80.99,"7.25",IF(J42&gt;79.99,"7.00",IF(J42&gt;78.99,"6.75",IF(J42&gt;77.99,"6.50",IF(J42&gt;76.99,"6.25",IF(J42&gt;75.99,"6.00",IF(J42&gt;74.99,"5.75",IF(J42&gt;73.99,"5.50",IF(J42&gt;72.99,"5.25",IF(J42&gt;71.99,"5.00",IF(J42&gt;70.99,"4.75",IF(J42&gt;69.99,"4.50",IF(J42&gt;68.99,"4.25",IF(J42&gt;67.99,"4.00",IF(J42&gt;66.99,"3.75",IF(J42&gt;65.99,"3.50",IF(J42&gt;64.49,"3.25",IF(J42&gt;63.99,"3.00",IF(J42&gt;62.99,"2.75",IF(J42&gt;61.99,"2.50",IF(J42&gt;60.99,"2.25",IF(J42&gt;59.99,"2.00",IF(J42&gt;58.99,"1.75",IF(J42&gt;57.99,"1.50",IF(J42&gt;56.99,"1.25",IF(J42&gt;55.99,"1.00",IF(J42&gt;54.99,"0.75",IF(J42&gt;53.99,"0.50",IF(J42&gt;52.99,"0.25",IF(J42&gt;51.99,"0.125",IF(J42&lt;52,"0.00"))))))))))))))))))))))))))))))))))))))))))</f>
        <v>0.00</v>
      </c>
      <c r="K43" s="95" t="str">
        <f>IF(K42&gt;81.99, "10", IF(K42&gt;80.99,"9.75",IF(K42&gt;79.99,"9.50",IF(K42&gt;78.99,"9.25",IF(K42&gt;77.99,"9.00",IF(K42&gt;76.99,"8.75",IF(K42&gt;75.99,"8.50",IF(K42&gt;74.99,"8.25",IF(K42&gt;73.99,"8.00",IF(K42&gt;72.99,"7.75",IF(K42&gt;71.99,"7.50",IF(K42&gt;70.99,"7.25",IF(K42&gt;69.99,"7.00",IF(K42&gt;68.99,"6.75",IF(K42&gt;67.99,"6.50",IF(K42&gt;66.99,"6.25",IF(K42&gt;65.99,"6.00",IF(K42&gt;64.99,"5.75",IF(K42&gt;63.99,"5.50",IF(K42&gt;62.99,"5.25",IF(K42&gt;61.99,"5.00",IF(K42&gt;60.99,"4.75",IF(K42&gt;59.99,"4.50",IF(K42&gt;58.99,"4.25",IF(K42&gt;57.99,"4.00",IF(K42&gt;56.99,"3.75",IF(K42&gt;55.99,"3.50",IF(K42&gt;54.49,"3.25",IF(K42&gt;53.99,"3.00",IF(K42&gt;52.99,"2.75",IF(K42&gt;51.99,"2.50",IF(K42&gt;50.99,"2.25",IF(K42&gt;49.99,"2.00",IF(K42&gt;48.99,"1.75",IF(K42&gt;47.99,"1.50",IF(K42&gt;45.99,"1.25",IF(K42&gt;44.99,"1.00",IF(K42&gt;43.99,"0.75",IF(K42&gt;41.99,"0.50",IF(K42&gt;40.99,"0.25",IF(K42&gt;39.99,"0.125",IF(K42&lt;40,"0.00"))))))))))))))))))))))))))))))))))))))))))</f>
        <v>0.00</v>
      </c>
      <c r="L43" s="74" t="str">
        <f>IF(L42&gt;59.99, "10", IF(L42&gt;58.99,"9.75",IF(L42&gt;57.99,"9.50",IF(L42&gt;56.99,"9.25",IF(L42&gt;55.99,"9.00",IF(L42&gt;54.99,"8.75",IF(L42&gt;53.99,"8.50",IF(L42&gt;52.99,"8.25",IF(L42&gt;51.99,"8.00",IF(L42&gt;50.99,"7.75",IF(L42&gt;49.99,"7.50",IF(L42&gt;48.99,"7.25",IF(L42&gt;47.99,"7.00",IF(L42&gt;46.99,"6.75",IF(L42&gt;45.99,"6.50",IF(L42&gt;44.99,"6.25",IF(L42&gt;43.99,"6.00",IF(L42&gt;42.99,"5.75",IF(L42&gt;41.99,"5.50",IF(L42&gt;40.99,"5.25",IF(L42&gt;39.99,"5.00",IF(L42&gt;38.99,"4.75",IF(L42&gt;37.99,"4.50",IF(L42&gt;36.99,"4.25",IF(L42&gt;35.99,"4.00",IF(L42&gt;34.99,"3.75",IF(L42&gt;33.99,"3.50",IF(L42&gt;32.49,"3.25",IF(L42&gt;31.99,"3.00",IF(L42&gt;30.99,"2.75",IF(L42&gt;29.99,"2.50",IF(L42&gt;28.99,"2.25",IF(L42&gt;27.99,"2.00",IF(L42&gt;25.99,"1.75",IF(L42&gt;23.99,"1.50",IF(L42&gt;21.99,"1.25",IF(L42&gt;19.99,"1.00",IF(L42&gt;17.99,"0.75",IF(L42&gt;15.99,"0.50",IF(L42&gt;13.99,"0.25",IF(L42&gt;11.99,"0.125",IF(L42&lt;12,"0.00"))))))))))))))))))))))))))))))))))))))))))</f>
        <v>0.00</v>
      </c>
      <c r="M43" s="74" t="str">
        <f>IF(M42&gt;59.99, "10", IF(M42&gt;58.99,"9.75",IF(M42&gt;57.99,"9.50",IF(M42&gt;56.99,"9.25",IF(M42&gt;55.99,"9.00",IF(M42&gt;54.99,"8.75",IF(M42&gt;53.99,"8.50",IF(M42&gt;52.99,"8.25",IF(M42&gt;51.99,"8.00",IF(M42&gt;50.99,"7.75",IF(M42&gt;49.99,"7.50",IF(M42&gt;48.99,"7.25",IF(M42&gt;47.99,"7.00",IF(M42&gt;46.99,"6.75",IF(M42&gt;45.99,"6.50",IF(M42&gt;44.99,"6.25",IF(M42&gt;43.99,"6.00",IF(M42&gt;42.99,"5.75",IF(M42&gt;41.99,"5.50",IF(M42&gt;40.99,"5.25",IF(M42&gt;39.99,"5.00",IF(M42&gt;38.99,"4.75",IF(M42&gt;37.99,"4.50",IF(M42&gt;36.99,"4.25",IF(M42&gt;35.99,"4.00",IF(M42&gt;34.99,"3.75",IF(M42&gt;33.99,"3.50",IF(M42&gt;32.49,"3.25",IF(M42&gt;31.99,"3.00",IF(M42&gt;30.99,"2.75",IF(M42&gt;29.99,"2.50",IF(M42&gt;28.99,"2.25",IF(M42&gt;27.99,"2.00",IF(M42&gt;25.99,"1.75",IF(M42&gt;23.99,"1.50",IF(M42&gt;21.99,"1.25",IF(M42&gt;19.99,"1.00",IF(M42&gt;17.99,"0.75",IF(M42&gt;15.99,"0.50",IF(M42&gt;13.99,"0.25",IF(M42&gt;11.99,"0.125",IF(M42&lt;12,"0.00"))))))))))))))))))))))))))))))))))))))))))</f>
        <v>0.00</v>
      </c>
      <c r="N43" s="73" t="str">
        <f>IF(N42=0,"0.00",IF(N42&lt;8.801, "10", IF(N42&lt;8.901,"9.75",IF(N42&lt;8.951,"9.50",IF(N42&lt;9.001,"9.25",IF(N42&lt;9.201,"9.00",IF(N42&lt;9.401,"8.75",IF(N42&lt;9.601,"8.50",IF(N42&lt;9.801,"8.25",IF(N42&lt;10.001,"8.00",IF(N42&lt;10.201,"7.75",IF(N42&lt;10.401,"7.50",IF(N42&lt;10.601,"7.25",IF(N42&lt;10.801,"7.00",IF(N42&lt;11.001,"6.75",IF(N42&lt;11.251,"6.50",IF(N42&lt;11.501,"6.25",IF(N42&lt;12.001,"6.00",IF(N42&lt;12.501,"5.75",IF(N42&lt;13.001,"5.50",IF(N42&lt;13.501,"5.25",IF(N42&lt;14.001,"5.00",IF(N42&lt;14.501,"4.75",IF(N42&lt;15.001,"4.50",IF(N42&lt;15.501,"4.25",IF(N42&lt;16.001,"4.00",IF(N42&lt;16.501,"3.75",IF(N42&lt;17.001,"3.50",IF(N42&lt;17.501,"3.25",IF(N42&lt;18.001,"3.00",IF(N42&lt;18.501,"2.75",IF(N42&lt;19.001,"2.50",IF(N42&lt;19.501,"2.25",IF(N42&lt;20.001,"2.00",IF(N42&lt;20.501,"1.75",IF(N42&lt;21.001,"1.50",IF(N42&lt;21.501,"1.25",IF(N42&lt;22.001,"1.00",IF(N42&lt;24.001,"0.75",IF(N42&lt;26.001,"0.50",IF(N42&lt;28.001,"0.25",IF(N42&lt;30.001,"0.125",IF(N42&gt;30,"0.00")))))))))))))))))))))))))))))))))))))))))))</f>
        <v>0.00</v>
      </c>
      <c r="O43" s="73" t="str">
        <f>IF(O42&gt;119.99, "10", IF(O42&gt;117.99,"9.75",IF(O42&gt;115.99,"9.50",IF(O42&gt;113.99,"9.25",IF(O42&gt;111.99,"9.00",IF(O42&gt;109.99,"8.75",IF(O42&gt;107.99,"8.50",IF(O42&gt;105.99,"8.25",IF(O42&gt;103.99,"8.00",IF(O42&gt;101.99,"7.75",IF(O42&gt;99.99,"7.50",IF(O42&gt;97.99,"7.25",IF(O42&gt;95.99,"7.00",IF(O42&gt;93.99,"6.75",IF(O42&gt;91.99,"6.50",IF(O42&gt;89.99,"6.25",IF(O42&gt;87.99,"6.00",IF(O42&gt;85.99,"5.75",IF(O42&gt;83.99,"5.50",IF(O42&gt;81.99,"5.25",IF(O42&gt;79.99,"5.00",IF(O42&gt;77.99,"4.75",IF(O42&gt;75.99,"4.50",IF(O42&gt;73.99,"4.25",IF(O42&gt;71.99,"4.00",IF(O42&gt;69.99,"3.75",IF(O42&gt;67.99,"3.50",IF(O42&gt;65.99,"3.25",IF(O42&gt;63.99,"3.00",IF(O42&gt;61.99,"2.75",IF(O42&gt;59.99,"2.50",IF(O42&gt;58.99,"2.25",IF(O42&gt;57.99,"2.00",IF(O42&gt;56.99,"1.75",IF(O42&gt;55.99,"1.50",IF(O42&gt;54.99,"1.25",IF(O42&gt;53.99,"1.00",IF(O42&gt;52.99,"0.75",IF(O42&gt;51.99,"0.50",IF(O42&gt;50.99,"0.25",IF(O42&gt;49.99,"0.125",IF(O42&lt;50,"0.00"))))))))))))))))))))))))))))))))))))))))))</f>
        <v>0.00</v>
      </c>
      <c r="P43" s="73" t="str">
        <f>IF(P42&gt;81.99, "10", IF(P42&gt;80.99,"9.75",IF(P42&gt;79.99,"9.50",IF(P42&gt;78.99,"9.25",IF(P42&gt;77.99,"9.00",IF(P42&gt;76.99,"8.75",IF(P42&gt;75.99,"8.50",IF(P42&gt;74.99,"8.25",IF(P42&gt;73.99,"8.00",IF(P42&gt;72.99,"7.75",IF(P42&gt;71.99,"7.50",IF(P42&gt;70.99,"7.25",IF(P42&gt;69.99,"7.00",IF(P42&gt;68.99,"6.75",IF(P42&gt;67.99,"6.50",IF(P42&gt;66.99,"6.25",IF(P42&gt;65.99,"6.00",IF(P42&gt;64.99,"5.75",IF(P42&gt;63.99,"5.50",IF(P42&gt;62.99,"5.25",IF(P42&gt;61.99,"5.00",IF(P42&gt;59.99,"4.75",IF(P42&gt;57.99,"4.50",IF(P42&gt;54.99,"4.25",IF(P42&gt;51.99,"4.00",IF(P42&gt;48.99,"3.75",IF(P42&gt;45.99,"3.50",IF(P42&gt;42.99,"3.25",IF(P42&gt;39.99,"3.00",IF(P42&gt;37.99,"2.75",IF(P42&gt;35.99,"2.50",IF(P42&gt;33.99,"2.25",IF(P42&gt;31.99,"2.00",IF(P42&gt;30.99,"1.75",IF(P42&gt;29.99,"1.50",IF(P42&gt;28.99,"1.25",IF(P42&gt;27.99,"1.00",IF(P42&gt;26.99,"0.75",IF(P42&gt;25.99,"0.50",IF(P42&gt;24.99,"0.25",IF(P42&gt;23.99,"0.125",IF(P42&lt;24,"0.00"))))))))))))))))))))))))))))))))))))))))))</f>
        <v>0.00</v>
      </c>
      <c r="Q43" s="73" t="str">
        <f>IF(Q42=0,"0.00",IF(Q42&lt;4.401, "10", IF(Q42&lt;4.451,"9.75",IF(Q42&lt;4.476,"9.50",IF(Q42&lt;4.501,"9.25",IF(Q42&lt;4.601,"9.00",IF(Q42&lt;4.701,"8.75",IF(Q42&lt;4.801,"8.50",IF(Q42&lt;4.901,"8.25",IF(Q42&lt;5.001,"8.00",IF(Q42&lt;5.101,"7.75",IF(Q42&lt;5.201,"7.50",IF(Q42&lt;5.301,"7.25",IF(Q42&lt;5.401,"7.00",IF(Q42&lt;5.501,"6.75",IF(Q42&lt;5.601,"6.50",IF(Q42&lt;5.751,"6.25",IF(Q42&lt;6.001,"6.00",IF(Q42&lt;6.251,"5.75",IF(Q42&lt;6.501,"5.50",IF(Q42&lt;6.751,"5.25",IF(Q42&lt;7.001,"5.00",IF(Q42&lt;7.251,"4.75",IF(Q42&lt;7.501,"4.50",IF(Q42&lt;7.751,"4.25",IF(Q42&lt;8.001,"4.00",IF(Q42&lt;8.251,"3.75",IF(Q42&lt;8.501,"3.50",IF(Q42&lt;8.751,"3.25",IF(Q42&lt;9.001,"3.00",IF(Q42&lt;9.251,"2.75",IF(Q42&lt;9.501,"2.50",IF(Q42&lt;9.751,"2.25",IF(Q42&lt;10.001,"2.00",IF(Q42&lt;10.251,"1.75",IF(Q42&lt;10.501,"1.50",IF(Q42&lt;10.751,"1.25",IF(Q42&lt;11,"1.00",IF(Q42&lt;12.001,"0.75",IF(Q42&lt;13.001,"0.50",IF(Q42&lt;14.001,"0.25",IF(Q42&lt;15.001,"0.125",IF(Q42&gt;15,"0.00")))))))))))))))))))))))))))))))))))))))))))</f>
        <v>0.00</v>
      </c>
      <c r="R43" s="73" t="str">
        <f>IF(R42=0,"0.00",IF(R42&lt;8.801, "10", IF(R42&lt;8.901,"9.75",IF(R42&lt;8.951,"9.50",IF(R42&lt;9.001,"9.25",IF(R42&lt;9.201,"9.00",IF(R42&lt;9.401,"8.75",IF(R42&lt;9.601,"8.50",IF(R42&lt;9.801,"8.25",IF(R42&lt;10.001,"8.00",IF(R42&lt;10.201,"7.75",IF(R42&lt;10.401,"7.50",IF(R42&lt;10.601,"7.25",IF(R42&lt;10.801,"7.00",IF(R42&lt;11.001,"6.75",IF(R42&lt;11.251,"6.50",IF(R42&lt;11.501,"6.25",IF(R42&lt;12.001,"6.00",IF(R42&lt;12.501,"5.75",IF(R42&lt;13.001,"5.50",IF(R42&lt;13.501,"5.25",IF(R42&lt;14.001,"5.00",IF(R42&lt;14.501,"4.75",IF(R42&lt;15.001,"4.50",IF(R42&lt;15.501,"4.25",IF(R42&lt;16.001,"4.00",IF(R42&lt;16.501,"3.75",IF(R42&lt;17.001,"3.50",IF(R42&lt;17.501,"3.25",IF(R42&lt;18.001,"3.00",IF(R42&lt;18.501,"2.75",IF(R42&lt;19.001,"2.50",IF(R42&lt;19.501,"2.25",IF(R42&lt;20.001,"2.00",IF(R42&lt;20.501,"1.75",IF(R42&lt;21.001,"1.50",IF(R42&lt;21.501,"1.25",IF(R42&lt;22.001,"1.00",IF(R42&lt;24.001,"0.75",IF(R42&lt;26.001,"0.50",IF(R42&lt;28.001,"0.25",IF(R42&lt;30.001,"0.125",IF(R42&gt;30,"0.00")))))))))))))))))))))))))))))))))))))))))))</f>
        <v>0.00</v>
      </c>
      <c r="S43" s="77" t="str">
        <f>IF(S42=0,"0.00",IF(S42&lt;6.001, "10", IF(S42&lt;6.051,"9.75",IF(S42&lt;6.101,"9.50",IF(S42&lt;6.151,"9.25",IF(S42&lt;6.201,"9.00",IF(S42&lt;6.301,"8.75",IF(S42&lt;6.401,"8.50",IF(S42&lt;6.501,"8.25",IF(S42&lt;6.601,"8.00",IF(S42&lt;6.701,"7.75",IF(S42&lt;6.801,"7.50",IF(S42&lt;6.901,"7.25",IF(S42&lt;7.001,"7.00",IF(S42&lt;7.251,"6.75",IF(S42&lt;7.501,"6.50",IF(S42&lt;7.751,"6.25",IF(S42&lt;8.001,"6.00",IF(S42&lt;8.251,"5.75",IF(S42&lt;8.501,"5.50",IF(S42&lt;8.751,"5.25",IF(S42&lt;9.001,"5.00",IF(S42&lt;9.251,"4.75",IF(S42&lt;9.501,"4.50",IF(S42&lt;9.751,"4.25",IF(S42&lt;10.001,"4.00",IF(S42&lt;10.201,"3.75",IF(S42&lt;10.501,"3.50",IF(S42&lt;10.751,"3.25",IF(S42&lt;11.001,"3.00",IF(S42&lt;11.201,"2.75",IF(S42&lt;11.401,"2.50",IF(S42&lt;11.601,"2.25",IF(S42&lt;11.801,"2.00",IF(S42&lt;12.001,"1.75",IF(S42&lt;12.251,"1.50",IF(S42&lt;12.501,"1.25",IF(S42&lt;13.001,"1.00",IF(S42&lt;13.501,"0.75",IF(S42&lt;14.001,"0.50",IF(S42&lt;14.501,"0.25",IF(S42&lt;15.001,"0.125",IF(S42&gt;15,"0.00")))))))))))))))))))))))))))))))))))))))))))</f>
        <v>0.00</v>
      </c>
      <c r="T43" s="125"/>
      <c r="U43" s="71"/>
    </row>
    <row r="44" spans="1:21" ht="15.75" x14ac:dyDescent="0.25">
      <c r="A44" s="78"/>
      <c r="B44" s="133"/>
      <c r="C44" s="134"/>
      <c r="D44" s="134"/>
      <c r="E44" s="134"/>
      <c r="F44" s="135"/>
      <c r="G44" s="65" t="s">
        <v>98</v>
      </c>
      <c r="H44" s="92"/>
      <c r="I44" s="92"/>
      <c r="J44" s="92"/>
      <c r="K44" s="92"/>
      <c r="L44" s="93"/>
      <c r="M44" s="93"/>
      <c r="N44" s="94"/>
      <c r="O44" s="92"/>
      <c r="P44" s="92"/>
      <c r="Q44" s="94"/>
      <c r="R44" s="94"/>
      <c r="S44" s="94"/>
      <c r="T44" s="125">
        <f>SUM(H45+I45+J45+K45+L45+M45+N45+O45+P45+Q45+R45+S45)</f>
        <v>0</v>
      </c>
      <c r="U44" s="71"/>
    </row>
    <row r="45" spans="1:21" hidden="1" x14ac:dyDescent="0.25">
      <c r="A45" s="78"/>
      <c r="B45" s="133"/>
      <c r="C45" s="134"/>
      <c r="D45" s="134"/>
      <c r="E45" s="134"/>
      <c r="F45" s="135"/>
      <c r="G45" s="70"/>
      <c r="H45" s="72" t="str">
        <f>IF(H44&gt;77.99, "10", IF(H44&gt;77.49,"9.75",IF(H44&gt;76.99,"9.50",IF(H44&gt;76.49,"9.25",IF(H44&gt;75.99,"9.00",IF(H44&gt;74.99,"8.75",IF(H44&gt;73.99,"8.50",IF(H44&gt;72.99,"8.25",IF(H44&gt;71.99,"8.00",IF(H44&gt;70.99,"7.75",IF(H44&gt;69.99,"7.50",IF(H44&gt;68.99,"7.25",IF(H44&gt;67.99,"7.00",IF(H44&gt;66.99,"6.75",IF(H44&gt;65.99,"6.50",IF(H44&gt;64.99,"6.25",IF(H44&gt;63.99,"6.00",IF(H44&gt;62.99,"5.75",IF(H44&gt;61.99,"5.50",IF(H44&gt;60.99,"5.25",IF(H44&gt;59.99,"5.00",IF(H44&gt;58.99,"4.75",IF(H44&gt;57.99,"4.50",IF(H44&gt;56.99,"4.25",IF(H44&gt;55.99,"4.00",IF(H44&gt;54.99,"3.75",IF(H44&gt;53.99,"3.50",IF(H44&gt;52.99,"3.25",IF(H44&gt;51.99,"3.00",IF(H44&gt;50.99,"2.75",IF(H44&gt;49.99,"2.50",IF(H44&gt;48.99,"2.25",IF(H44&gt;47.99,"2.00",IF(H44&gt;46.99,"1.75",IF(H44&gt;45.99,"1.50",IF(H44&gt;44.99,"1.25",IF(H44&gt;43.99,"1.00",IF(H44&gt;42.99,"0.75",IF(H44&gt;41.99,"0.50",IF(H44&gt;40.99,"0.25",IF(H44&gt;39.99,"0.125",IF(H44&lt;40,"0.00"))))))))))))))))))))))))))))))))))))))))))</f>
        <v>0.00</v>
      </c>
      <c r="I45" s="73" t="str">
        <f>IF(I44&gt;274.99, "10", IF(I44&gt;262.49,"9.75",IF(I44&gt;249.99,"9.50",IF(I44&gt;237.49,"9.25",IF(I44&gt;224.99,"9.00",IF(I44&gt;212.49,"8.75",IF(I44&gt;199.99,"8.50",IF(I44&gt;189.99,"8.25",IF(I44&gt;179.99,"8.00",IF(I44&gt;169.99,"7.75",IF(I44&gt;159.99,"7.50",IF(I44&gt;149.99,"7.25",IF(I44&gt;144.99,"7.00",IF(I44&gt;139.99,"6.75",IF(I44&gt;134.99,"6.50",IF(I44&gt;129.99,"6.25",IF(I44&gt;124.99,"6.00",IF(I44&gt;119.99,"5.75",IF(I44&gt;114.99,"5.50",IF(I44&gt;109.99,"5.25",IF(I44&gt;104.99,"5.00",IF(I44&gt;99.99,"4.75",IF(I44&gt;94.99,"4.50",IF(I44&gt;89.99,"4.25",IF(I44&gt;84.99,"4.00",IF(I44&gt;79.99,"3.75",IF(I44&gt;74.99,"3.50",IF(I44&gt;72.49,"3.25",IF(I44&gt;69.99,"3.00",IF(I44&gt;67.49,"2.75",IF(I44&gt;64.99,"2.50",IF(I44&gt;62.49,"2.25",IF(I44&gt;59.99,"2.00",IF(I44&gt;57.49,"1.75",IF(I44&gt;54.99,"1.50",IF(I44&gt;52.49,"1.25",IF(I44&gt;49.99,"1.00",IF(I44&gt;47.49,"0.75",IF(I44&gt;44.99,"0.50",IF(I44&gt;42.49,"0.25",IF(I44&gt;39.99,"0.125",IF(I44&lt;40,"0.00"))))))))))))))))))))))))))))))))))))))))))</f>
        <v>0.00</v>
      </c>
      <c r="J45" s="73" t="str">
        <f>IF(J44&gt;93.99, "10", IF(J44&gt;92.99,"9.75",IF(J44&gt;91.99,"9.50",IF(J44&gt;90.99,"9.25",IF(J44&gt;89.99,"9.00",IF(J44&gt;87.99,"8.75",IF(J44&gt;85.99,"8.50",IF(J44&gt;84.99,"8.25",IF(J44&gt;83.99,"8.00",IF(J44&gt;82.99,"7.75",IF(J44&gt;81.99,"7.50",IF(J44&gt;80.99,"7.25",IF(J44&gt;79.99,"7.00",IF(J44&gt;78.99,"6.75",IF(J44&gt;77.99,"6.50",IF(J44&gt;76.99,"6.25",IF(J44&gt;75.99,"6.00",IF(J44&gt;74.99,"5.75",IF(J44&gt;73.99,"5.50",IF(J44&gt;72.99,"5.25",IF(J44&gt;71.99,"5.00",IF(J44&gt;70.99,"4.75",IF(J44&gt;69.99,"4.50",IF(J44&gt;68.99,"4.25",IF(J44&gt;67.99,"4.00",IF(J44&gt;66.99,"3.75",IF(J44&gt;65.99,"3.50",IF(J44&gt;64.49,"3.25",IF(J44&gt;63.99,"3.00",IF(J44&gt;62.99,"2.75",IF(J44&gt;61.99,"2.50",IF(J44&gt;60.99,"2.25",IF(J44&gt;59.99,"2.00",IF(J44&gt;58.99,"1.75",IF(J44&gt;57.99,"1.50",IF(J44&gt;56.99,"1.25",IF(J44&gt;55.99,"1.00",IF(J44&gt;54.99,"0.75",IF(J44&gt;53.99,"0.50",IF(J44&gt;52.99,"0.25",IF(J44&gt;51.99,"0.125",IF(J44&lt;52,"0.00"))))))))))))))))))))))))))))))))))))))))))</f>
        <v>0.00</v>
      </c>
      <c r="K45" s="95" t="str">
        <f>IF(K44&gt;81.99, "10", IF(K44&gt;80.99,"9.75",IF(K44&gt;79.99,"9.50",IF(K44&gt;78.99,"9.25",IF(K44&gt;77.99,"9.00",IF(K44&gt;76.99,"8.75",IF(K44&gt;75.99,"8.50",IF(K44&gt;74.99,"8.25",IF(K44&gt;73.99,"8.00",IF(K44&gt;72.99,"7.75",IF(K44&gt;71.99,"7.50",IF(K44&gt;70.99,"7.25",IF(K44&gt;69.99,"7.00",IF(K44&gt;68.99,"6.75",IF(K44&gt;67.99,"6.50",IF(K44&gt;66.99,"6.25",IF(K44&gt;65.99,"6.00",IF(K44&gt;64.99,"5.75",IF(K44&gt;63.99,"5.50",IF(K44&gt;62.99,"5.25",IF(K44&gt;61.99,"5.00",IF(K44&gt;60.99,"4.75",IF(K44&gt;59.99,"4.50",IF(K44&gt;58.99,"4.25",IF(K44&gt;57.99,"4.00",IF(K44&gt;56.99,"3.75",IF(K44&gt;55.99,"3.50",IF(K44&gt;54.49,"3.25",IF(K44&gt;53.99,"3.00",IF(K44&gt;52.99,"2.75",IF(K44&gt;51.99,"2.50",IF(K44&gt;50.99,"2.25",IF(K44&gt;49.99,"2.00",IF(K44&gt;48.99,"1.75",IF(K44&gt;47.99,"1.50",IF(K44&gt;45.99,"1.25",IF(K44&gt;44.99,"1.00",IF(K44&gt;43.99,"0.75",IF(K44&gt;41.99,"0.50",IF(K44&gt;40.99,"0.25",IF(K44&gt;39.99,"0.125",IF(K44&lt;40,"0.00"))))))))))))))))))))))))))))))))))))))))))</f>
        <v>0.00</v>
      </c>
      <c r="L45" s="74" t="str">
        <f>IF(L44&gt;59.99, "10", IF(L44&gt;58.99,"9.75",IF(L44&gt;57.99,"9.50",IF(L44&gt;56.99,"9.25",IF(L44&gt;55.99,"9.00",IF(L44&gt;54.99,"8.75",IF(L44&gt;53.99,"8.50",IF(L44&gt;52.99,"8.25",IF(L44&gt;51.99,"8.00",IF(L44&gt;50.99,"7.75",IF(L44&gt;49.99,"7.50",IF(L44&gt;48.99,"7.25",IF(L44&gt;47.99,"7.00",IF(L44&gt;46.99,"6.75",IF(L44&gt;45.99,"6.50",IF(L44&gt;44.99,"6.25",IF(L44&gt;43.99,"6.00",IF(L44&gt;42.99,"5.75",IF(L44&gt;41.99,"5.50",IF(L44&gt;40.99,"5.25",IF(L44&gt;39.99,"5.00",IF(L44&gt;38.99,"4.75",IF(L44&gt;37.99,"4.50",IF(L44&gt;36.99,"4.25",IF(L44&gt;35.99,"4.00",IF(L44&gt;34.99,"3.75",IF(L44&gt;33.99,"3.50",IF(L44&gt;32.49,"3.25",IF(L44&gt;31.99,"3.00",IF(L44&gt;30.99,"2.75",IF(L44&gt;29.99,"2.50",IF(L44&gt;28.99,"2.25",IF(L44&gt;27.99,"2.00",IF(L44&gt;25.99,"1.75",IF(L44&gt;23.99,"1.50",IF(L44&gt;21.99,"1.25",IF(L44&gt;19.99,"1.00",IF(L44&gt;17.99,"0.75",IF(L44&gt;15.99,"0.50",IF(L44&gt;13.99,"0.25",IF(L44&gt;11.99,"0.125",IF(L44&lt;12,"0.00"))))))))))))))))))))))))))))))))))))))))))</f>
        <v>0.00</v>
      </c>
      <c r="M45" s="74" t="str">
        <f>IF(M44&gt;59.99, "10", IF(M44&gt;58.99,"9.75",IF(M44&gt;57.99,"9.50",IF(M44&gt;56.99,"9.25",IF(M44&gt;55.99,"9.00",IF(M44&gt;54.99,"8.75",IF(M44&gt;53.99,"8.50",IF(M44&gt;52.99,"8.25",IF(M44&gt;51.99,"8.00",IF(M44&gt;50.99,"7.75",IF(M44&gt;49.99,"7.50",IF(M44&gt;48.99,"7.25",IF(M44&gt;47.99,"7.00",IF(M44&gt;46.99,"6.75",IF(M44&gt;45.99,"6.50",IF(M44&gt;44.99,"6.25",IF(M44&gt;43.99,"6.00",IF(M44&gt;42.99,"5.75",IF(M44&gt;41.99,"5.50",IF(M44&gt;40.99,"5.25",IF(M44&gt;39.99,"5.00",IF(M44&gt;38.99,"4.75",IF(M44&gt;37.99,"4.50",IF(M44&gt;36.99,"4.25",IF(M44&gt;35.99,"4.00",IF(M44&gt;34.99,"3.75",IF(M44&gt;33.99,"3.50",IF(M44&gt;32.49,"3.25",IF(M44&gt;31.99,"3.00",IF(M44&gt;30.99,"2.75",IF(M44&gt;29.99,"2.50",IF(M44&gt;28.99,"2.25",IF(M44&gt;27.99,"2.00",IF(M44&gt;25.99,"1.75",IF(M44&gt;23.99,"1.50",IF(M44&gt;21.99,"1.25",IF(M44&gt;19.99,"1.00",IF(M44&gt;17.99,"0.75",IF(M44&gt;15.99,"0.50",IF(M44&gt;13.99,"0.25",IF(M44&gt;11.99,"0.125",IF(M44&lt;12,"0.00"))))))))))))))))))))))))))))))))))))))))))</f>
        <v>0.00</v>
      </c>
      <c r="N45" s="73" t="str">
        <f>IF(N44=0,"0.00",IF(N44&lt;8.801, "10", IF(N44&lt;8.901,"9.75",IF(N44&lt;8.951,"9.50",IF(N44&lt;9.001,"9.25",IF(N44&lt;9.201,"9.00",IF(N44&lt;9.401,"8.75",IF(N44&lt;9.601,"8.50",IF(N44&lt;9.801,"8.25",IF(N44&lt;10.001,"8.00",IF(N44&lt;10.201,"7.75",IF(N44&lt;10.401,"7.50",IF(N44&lt;10.601,"7.25",IF(N44&lt;10.801,"7.00",IF(N44&lt;11.001,"6.75",IF(N44&lt;11.251,"6.50",IF(N44&lt;11.501,"6.25",IF(N44&lt;12.001,"6.00",IF(N44&lt;12.501,"5.75",IF(N44&lt;13.001,"5.50",IF(N44&lt;13.501,"5.25",IF(N44&lt;14.001,"5.00",IF(N44&lt;14.501,"4.75",IF(N44&lt;15.001,"4.50",IF(N44&lt;15.501,"4.25",IF(N44&lt;16.001,"4.00",IF(N44&lt;16.501,"3.75",IF(N44&lt;17.001,"3.50",IF(N44&lt;17.501,"3.25",IF(N44&lt;18.001,"3.00",IF(N44&lt;18.501,"2.75",IF(N44&lt;19.001,"2.50",IF(N44&lt;19.501,"2.25",IF(N44&lt;20.001,"2.00",IF(N44&lt;20.501,"1.75",IF(N44&lt;21.001,"1.50",IF(N44&lt;21.501,"1.25",IF(N44&lt;22.001,"1.00",IF(N44&lt;24.001,"0.75",IF(N44&lt;26.001,"0.50",IF(N44&lt;28.001,"0.25",IF(N44&lt;30.001,"0.125",IF(N44&gt;30,"0.00")))))))))))))))))))))))))))))))))))))))))))</f>
        <v>0.00</v>
      </c>
      <c r="O45" s="73" t="str">
        <f>IF(O44&gt;119.99, "10", IF(O44&gt;117.99,"9.75",IF(O44&gt;115.99,"9.50",IF(O44&gt;113.99,"9.25",IF(O44&gt;111.99,"9.00",IF(O44&gt;109.99,"8.75",IF(O44&gt;107.99,"8.50",IF(O44&gt;105.99,"8.25",IF(O44&gt;103.99,"8.00",IF(O44&gt;101.99,"7.75",IF(O44&gt;99.99,"7.50",IF(O44&gt;97.99,"7.25",IF(O44&gt;95.99,"7.00",IF(O44&gt;93.99,"6.75",IF(O44&gt;91.99,"6.50",IF(O44&gt;89.99,"6.25",IF(O44&gt;87.99,"6.00",IF(O44&gt;85.99,"5.75",IF(O44&gt;83.99,"5.50",IF(O44&gt;81.99,"5.25",IF(O44&gt;79.99,"5.00",IF(O44&gt;77.99,"4.75",IF(O44&gt;75.99,"4.50",IF(O44&gt;73.99,"4.25",IF(O44&gt;71.99,"4.00",IF(O44&gt;69.99,"3.75",IF(O44&gt;67.99,"3.50",IF(O44&gt;65.99,"3.25",IF(O44&gt;63.99,"3.00",IF(O44&gt;61.99,"2.75",IF(O44&gt;59.99,"2.50",IF(O44&gt;58.99,"2.25",IF(O44&gt;57.99,"2.00",IF(O44&gt;56.99,"1.75",IF(O44&gt;55.99,"1.50",IF(O44&gt;54.99,"1.25",IF(O44&gt;53.99,"1.00",IF(O44&gt;52.99,"0.75",IF(O44&gt;51.99,"0.50",IF(O44&gt;50.99,"0.25",IF(O44&gt;49.99,"0.125",IF(O44&lt;50,"0.00"))))))))))))))))))))))))))))))))))))))))))</f>
        <v>0.00</v>
      </c>
      <c r="P45" s="73" t="str">
        <f>IF(P44&gt;81.99, "10", IF(P44&gt;80.99,"9.75",IF(P44&gt;79.99,"9.50",IF(P44&gt;78.99,"9.25",IF(P44&gt;77.99,"9.00",IF(P44&gt;76.99,"8.75",IF(P44&gt;75.99,"8.50",IF(P44&gt;74.99,"8.25",IF(P44&gt;73.99,"8.00",IF(P44&gt;72.99,"7.75",IF(P44&gt;71.99,"7.50",IF(P44&gt;70.99,"7.25",IF(P44&gt;69.99,"7.00",IF(P44&gt;68.99,"6.75",IF(P44&gt;67.99,"6.50",IF(P44&gt;66.99,"6.25",IF(P44&gt;65.99,"6.00",IF(P44&gt;64.99,"5.75",IF(P44&gt;63.99,"5.50",IF(P44&gt;62.99,"5.25",IF(P44&gt;61.99,"5.00",IF(P44&gt;59.99,"4.75",IF(P44&gt;57.99,"4.50",IF(P44&gt;54.99,"4.25",IF(P44&gt;51.99,"4.00",IF(P44&gt;48.99,"3.75",IF(P44&gt;45.99,"3.50",IF(P44&gt;42.99,"3.25",IF(P44&gt;39.99,"3.00",IF(P44&gt;37.99,"2.75",IF(P44&gt;35.99,"2.50",IF(P44&gt;33.99,"2.25",IF(P44&gt;31.99,"2.00",IF(P44&gt;30.99,"1.75",IF(P44&gt;29.99,"1.50",IF(P44&gt;28.99,"1.25",IF(P44&gt;27.99,"1.00",IF(P44&gt;26.99,"0.75",IF(P44&gt;25.99,"0.50",IF(P44&gt;24.99,"0.25",IF(P44&gt;23.99,"0.125",IF(P44&lt;24,"0.00"))))))))))))))))))))))))))))))))))))))))))</f>
        <v>0.00</v>
      </c>
      <c r="Q45" s="73" t="str">
        <f>IF(Q44=0,"0.00",IF(Q44&lt;4.401, "10", IF(Q44&lt;4.451,"9.75",IF(Q44&lt;4.476,"9.50",IF(Q44&lt;4.501,"9.25",IF(Q44&lt;4.601,"9.00",IF(Q44&lt;4.701,"8.75",IF(Q44&lt;4.801,"8.50",IF(Q44&lt;4.901,"8.25",IF(Q44&lt;5.001,"8.00",IF(Q44&lt;5.101,"7.75",IF(Q44&lt;5.201,"7.50",IF(Q44&lt;5.301,"7.25",IF(Q44&lt;5.401,"7.00",IF(Q44&lt;5.501,"6.75",IF(Q44&lt;5.601,"6.50",IF(Q44&lt;5.751,"6.25",IF(Q44&lt;6.001,"6.00",IF(Q44&lt;6.251,"5.75",IF(Q44&lt;6.501,"5.50",IF(Q44&lt;6.751,"5.25",IF(Q44&lt;7.001,"5.00",IF(Q44&lt;7.251,"4.75",IF(Q44&lt;7.501,"4.50",IF(Q44&lt;7.751,"4.25",IF(Q44&lt;8.001,"4.00",IF(Q44&lt;8.251,"3.75",IF(Q44&lt;8.501,"3.50",IF(Q44&lt;8.751,"3.25",IF(Q44&lt;9.001,"3.00",IF(Q44&lt;9.251,"2.75",IF(Q44&lt;9.501,"2.50",IF(Q44&lt;9.751,"2.25",IF(Q44&lt;10.001,"2.00",IF(Q44&lt;10.251,"1.75",IF(Q44&lt;10.501,"1.50",IF(Q44&lt;10.751,"1.25",IF(Q44&lt;11,"1.00",IF(Q44&lt;12.001,"0.75",IF(Q44&lt;13.001,"0.50",IF(Q44&lt;14.001,"0.25",IF(Q44&lt;15.001,"0.125",IF(Q44&gt;15,"0.00")))))))))))))))))))))))))))))))))))))))))))</f>
        <v>0.00</v>
      </c>
      <c r="R45" s="73" t="str">
        <f>IF(R44=0,"0.00",IF(R44&lt;8.801, "10", IF(R44&lt;8.901,"9.75",IF(R44&lt;8.951,"9.50",IF(R44&lt;9.001,"9.25",IF(R44&lt;9.201,"9.00",IF(R44&lt;9.401,"8.75",IF(R44&lt;9.601,"8.50",IF(R44&lt;9.801,"8.25",IF(R44&lt;10.001,"8.00",IF(R44&lt;10.201,"7.75",IF(R44&lt;10.401,"7.50",IF(R44&lt;10.601,"7.25",IF(R44&lt;10.801,"7.00",IF(R44&lt;11.001,"6.75",IF(R44&lt;11.251,"6.50",IF(R44&lt;11.501,"6.25",IF(R44&lt;12.001,"6.00",IF(R44&lt;12.501,"5.75",IF(R44&lt;13.001,"5.50",IF(R44&lt;13.501,"5.25",IF(R44&lt;14.001,"5.00",IF(R44&lt;14.501,"4.75",IF(R44&lt;15.001,"4.50",IF(R44&lt;15.501,"4.25",IF(R44&lt;16.001,"4.00",IF(R44&lt;16.501,"3.75",IF(R44&lt;17.001,"3.50",IF(R44&lt;17.501,"3.25",IF(R44&lt;18.001,"3.00",IF(R44&lt;18.501,"2.75",IF(R44&lt;19.001,"2.50",IF(R44&lt;19.501,"2.25",IF(R44&lt;20.001,"2.00",IF(R44&lt;20.501,"1.75",IF(R44&lt;21.001,"1.50",IF(R44&lt;21.501,"1.25",IF(R44&lt;22.001,"1.00",IF(R44&lt;24.001,"0.75",IF(R44&lt;26.001,"0.50",IF(R44&lt;28.001,"0.25",IF(R44&lt;30.001,"0.125",IF(R44&gt;30,"0.00")))))))))))))))))))))))))))))))))))))))))))</f>
        <v>0.00</v>
      </c>
      <c r="S45" s="77" t="str">
        <f>IF(S44=0,"0.00",IF(S44&lt;6.001, "10", IF(S44&lt;6.051,"9.75",IF(S44&lt;6.101,"9.50",IF(S44&lt;6.151,"9.25",IF(S44&lt;6.201,"9.00",IF(S44&lt;6.301,"8.75",IF(S44&lt;6.401,"8.50",IF(S44&lt;6.501,"8.25",IF(S44&lt;6.601,"8.00",IF(S44&lt;6.701,"7.75",IF(S44&lt;6.801,"7.50",IF(S44&lt;6.901,"7.25",IF(S44&lt;7.001,"7.00",IF(S44&lt;7.251,"6.75",IF(S44&lt;7.501,"6.50",IF(S44&lt;7.751,"6.25",IF(S44&lt;8.001,"6.00",IF(S44&lt;8.251,"5.75",IF(S44&lt;8.501,"5.50",IF(S44&lt;8.751,"5.25",IF(S44&lt;9.001,"5.00",IF(S44&lt;9.251,"4.75",IF(S44&lt;9.501,"4.50",IF(S44&lt;9.751,"4.25",IF(S44&lt;10.001,"4.00",IF(S44&lt;10.201,"3.75",IF(S44&lt;10.501,"3.50",IF(S44&lt;10.751,"3.25",IF(S44&lt;11.001,"3.00",IF(S44&lt;11.201,"2.75",IF(S44&lt;11.401,"2.50",IF(S44&lt;11.601,"2.25",IF(S44&lt;11.801,"2.00",IF(S44&lt;12.001,"1.75",IF(S44&lt;12.251,"1.50",IF(S44&lt;12.501,"1.25",IF(S44&lt;13.001,"1.00",IF(S44&lt;13.501,"0.75",IF(S44&lt;14.001,"0.50",IF(S44&lt;14.501,"0.25",IF(S44&lt;15.001,"0.125",IF(S44&gt;15,"0.00")))))))))))))))))))))))))))))))))))))))))))</f>
        <v>0.00</v>
      </c>
      <c r="T45" s="125"/>
      <c r="U45" s="71"/>
    </row>
    <row r="46" spans="1:21" ht="15.75" x14ac:dyDescent="0.25">
      <c r="A46" s="78"/>
      <c r="B46" s="133"/>
      <c r="C46" s="134"/>
      <c r="D46" s="134"/>
      <c r="E46" s="134"/>
      <c r="F46" s="135"/>
      <c r="G46" s="65" t="s">
        <v>99</v>
      </c>
      <c r="H46" s="92"/>
      <c r="I46" s="92"/>
      <c r="J46" s="92"/>
      <c r="K46" s="92"/>
      <c r="L46" s="96"/>
      <c r="M46" s="96"/>
      <c r="N46" s="94"/>
      <c r="O46" s="92"/>
      <c r="P46" s="92"/>
      <c r="Q46" s="94"/>
      <c r="R46" s="94"/>
      <c r="S46" s="94"/>
      <c r="T46" s="125">
        <f>SUM(H47+I47+J47+K47+L47+M47+N47+O47+P47+Q47+R47+S47)</f>
        <v>0</v>
      </c>
      <c r="U46" s="69"/>
    </row>
    <row r="47" spans="1:21" hidden="1" x14ac:dyDescent="0.25">
      <c r="A47" s="78"/>
      <c r="B47" s="133"/>
      <c r="C47" s="136"/>
      <c r="D47" s="136"/>
      <c r="E47" s="136"/>
      <c r="F47" s="135"/>
      <c r="G47" s="48"/>
      <c r="H47" s="101" t="str">
        <f>IF(H46&gt;77.99, "10", IF(H46&gt;77.49,"9.75",IF(H46&gt;76.99,"9.50",IF(H46&gt;76.49,"9.25",IF(H46&gt;75.99,"9.00",IF(H46&gt;74.99,"8.75",IF(H46&gt;73.99,"8.50",IF(H46&gt;72.99,"8.25",IF(H46&gt;71.99,"8.00",IF(H46&gt;70.99,"7.75",IF(H46&gt;69.99,"7.50",IF(H46&gt;68.99,"7.25",IF(H46&gt;67.99,"7.00",IF(H46&gt;66.99,"6.75",IF(H46&gt;65.99,"6.50",IF(H46&gt;64.99,"6.25",IF(H46&gt;63.99,"6.00",IF(H46&gt;62.99,"5.75",IF(H46&gt;61.99,"5.50",IF(H46&gt;60.99,"5.25",IF(H46&gt;59.99,"5.00",IF(H46&gt;58.99,"4.75",IF(H46&gt;57.99,"4.50",IF(H46&gt;56.99,"4.25",IF(H46&gt;55.99,"4.00",IF(H46&gt;54.99,"3.75",IF(H46&gt;53.99,"3.50",IF(H46&gt;52.99,"3.25",IF(H46&gt;51.99,"3.00",IF(H46&gt;50.99,"2.75",IF(H46&gt;49.99,"2.50",IF(H46&gt;48.99,"2.25",IF(H46&gt;47.99,"2.00",IF(H46&gt;46.99,"1.75",IF(H46&gt;45.99,"1.50",IF(H46&gt;44.99,"1.25",IF(H46&gt;43.99,"1.00",IF(H46&gt;42.99,"0.75",IF(H46&gt;41.99,"0.50",IF(H46&gt;40.99,"0.25",IF(H46&gt;39.99,"0.125",IF(H46&lt;40,"0.00"))))))))))))))))))))))))))))))))))))))))))</f>
        <v>0.00</v>
      </c>
      <c r="I47" s="102" t="str">
        <f>IF(I46&gt;274.99, "10", IF(I46&gt;262.49,"9.75",IF(I46&gt;249.99,"9.50",IF(I46&gt;237.49,"9.25",IF(I46&gt;224.99,"9.00",IF(I46&gt;212.49,"8.75",IF(I46&gt;199.99,"8.50",IF(I46&gt;189.99,"8.25",IF(I46&gt;179.99,"8.00",IF(I46&gt;169.99,"7.75",IF(I46&gt;159.99,"7.50",IF(I46&gt;149.99,"7.25",IF(I46&gt;144.99,"7.00",IF(I46&gt;139.99,"6.75",IF(I46&gt;134.99,"6.50",IF(I46&gt;129.99,"6.25",IF(I46&gt;124.99,"6.00",IF(I46&gt;119.99,"5.75",IF(I46&gt;114.99,"5.50",IF(I46&gt;109.99,"5.25",IF(I46&gt;104.99,"5.00",IF(I46&gt;99.99,"4.75",IF(I46&gt;94.99,"4.50",IF(I46&gt;89.99,"4.25",IF(I46&gt;84.99,"4.00",IF(I46&gt;79.99,"3.75",IF(I46&gt;74.99,"3.50",IF(I46&gt;72.49,"3.25",IF(I46&gt;69.99,"3.00",IF(I46&gt;67.49,"2.75",IF(I46&gt;64.99,"2.50",IF(I46&gt;62.49,"2.25",IF(I46&gt;59.99,"2.00",IF(I46&gt;57.49,"1.75",IF(I46&gt;54.99,"1.50",IF(I46&gt;52.49,"1.25",IF(I46&gt;49.99,"1.00",IF(I46&gt;47.49,"0.75",IF(I46&gt;44.99,"0.50",IF(I46&gt;42.49,"0.25",IF(I46&gt;39.99,"0.125",IF(I46&lt;40,"0.00"))))))))))))))))))))))))))))))))))))))))))</f>
        <v>0.00</v>
      </c>
      <c r="J47" s="102" t="str">
        <f>IF(J46&gt;93.99, "10", IF(J46&gt;92.99,"9.75",IF(J46&gt;91.99,"9.50",IF(J46&gt;90.99,"9.25",IF(J46&gt;89.99,"9.00",IF(J46&gt;87.99,"8.75",IF(J46&gt;85.99,"8.50",IF(J46&gt;84.99,"8.25",IF(J46&gt;83.99,"8.00",IF(J46&gt;82.99,"7.75",IF(J46&gt;81.99,"7.50",IF(J46&gt;80.99,"7.25",IF(J46&gt;79.99,"7.00",IF(J46&gt;78.99,"6.75",IF(J46&gt;77.99,"6.50",IF(J46&gt;76.99,"6.25",IF(J46&gt;75.99,"6.00",IF(J46&gt;74.99,"5.75",IF(J46&gt;73.99,"5.50",IF(J46&gt;72.99,"5.25",IF(J46&gt;71.99,"5.00",IF(J46&gt;70.99,"4.75",IF(J46&gt;69.99,"4.50",IF(J46&gt;68.99,"4.25",IF(J46&gt;67.99,"4.00",IF(J46&gt;66.99,"3.75",IF(J46&gt;65.99,"3.50",IF(J46&gt;64.49,"3.25",IF(J46&gt;63.99,"3.00",IF(J46&gt;62.99,"2.75",IF(J46&gt;61.99,"2.50",IF(J46&gt;60.99,"2.25",IF(J46&gt;59.99,"2.00",IF(J46&gt;58.99,"1.75",IF(J46&gt;57.99,"1.50",IF(J46&gt;56.99,"1.25",IF(J46&gt;55.99,"1.00",IF(J46&gt;54.99,"0.75",IF(J46&gt;53.99,"0.50",IF(J46&gt;52.99,"0.25",IF(J46&gt;51.99,"0.125",IF(J46&lt;52,"0.00"))))))))))))))))))))))))))))))))))))))))))</f>
        <v>0.00</v>
      </c>
      <c r="K47" s="103" t="str">
        <f>IF(K46&gt;81.99, "10", IF(K46&gt;80.99,"9.75",IF(K46&gt;79.99,"9.50",IF(K46&gt;78.99,"9.25",IF(K46&gt;77.99,"9.00",IF(K46&gt;76.99,"8.75",IF(K46&gt;75.99,"8.50",IF(K46&gt;74.99,"8.25",IF(K46&gt;73.99,"8.00",IF(K46&gt;72.99,"7.75",IF(K46&gt;71.99,"7.50",IF(K46&gt;70.99,"7.25",IF(K46&gt;69.99,"7.00",IF(K46&gt;68.99,"6.75",IF(K46&gt;67.99,"6.50",IF(K46&gt;66.99,"6.25",IF(K46&gt;65.99,"6.00",IF(K46&gt;64.99,"5.75",IF(K46&gt;63.99,"5.50",IF(K46&gt;62.99,"5.25",IF(K46&gt;61.99,"5.00",IF(K46&gt;60.99,"4.75",IF(K46&gt;59.99,"4.50",IF(K46&gt;58.99,"4.25",IF(K46&gt;57.99,"4.00",IF(K46&gt;56.99,"3.75",IF(K46&gt;55.99,"3.50",IF(K46&gt;54.49,"3.25",IF(K46&gt;53.99,"3.00",IF(K46&gt;52.99,"2.75",IF(K46&gt;51.99,"2.50",IF(K46&gt;50.99,"2.25",IF(K46&gt;49.99,"2.00",IF(K46&gt;48.99,"1.75",IF(K46&gt;47.99,"1.50",IF(K46&gt;45.99,"1.25",IF(K46&gt;44.99,"1.00",IF(K46&gt;43.99,"0.75",IF(K46&gt;41.99,"0.50",IF(K46&gt;40.99,"0.25",IF(K46&gt;39.99,"0.125",IF(K46&lt;40,"0.00"))))))))))))))))))))))))))))))))))))))))))</f>
        <v>0.00</v>
      </c>
      <c r="L47" s="104" t="str">
        <f>IF(L46&gt;59.99, "10", IF(L46&gt;58.99,"9.75",IF(L46&gt;57.99,"9.50",IF(L46&gt;56.99,"9.25",IF(L46&gt;55.99,"9.00",IF(L46&gt;54.99,"8.75",IF(L46&gt;53.99,"8.50",IF(L46&gt;52.99,"8.25",IF(L46&gt;51.99,"8.00",IF(L46&gt;50.99,"7.75",IF(L46&gt;49.99,"7.50",IF(L46&gt;48.99,"7.25",IF(L46&gt;47.99,"7.00",IF(L46&gt;46.99,"6.75",IF(L46&gt;45.99,"6.50",IF(L46&gt;44.99,"6.25",IF(L46&gt;43.99,"6.00",IF(L46&gt;42.99,"5.75",IF(L46&gt;41.99,"5.50",IF(L46&gt;40.99,"5.25",IF(L46&gt;39.99,"5.00",IF(L46&gt;38.99,"4.75",IF(L46&gt;37.99,"4.50",IF(L46&gt;36.99,"4.25",IF(L46&gt;35.99,"4.00",IF(L46&gt;34.99,"3.75",IF(L46&gt;33.99,"3.50",IF(L46&gt;32.49,"3.25",IF(L46&gt;31.99,"3.00",IF(L46&gt;30.99,"2.75",IF(L46&gt;29.99,"2.50",IF(L46&gt;28.99,"2.25",IF(L46&gt;27.99,"2.00",IF(L46&gt;25.99,"1.75",IF(L46&gt;23.99,"1.50",IF(L46&gt;21.99,"1.25",IF(L46&gt;19.99,"1.00",IF(L46&gt;17.99,"0.75",IF(L46&gt;15.99,"0.50",IF(L46&gt;13.99,"0.25",IF(L46&gt;11.99,"0.125",IF(L46&lt;12,"0.00"))))))))))))))))))))))))))))))))))))))))))</f>
        <v>0.00</v>
      </c>
      <c r="M47" s="104" t="str">
        <f>IF(M46&gt;59.99, "10", IF(M46&gt;58.99,"9.75",IF(M46&gt;57.99,"9.50",IF(M46&gt;56.99,"9.25",IF(M46&gt;55.99,"9.00",IF(M46&gt;54.99,"8.75",IF(M46&gt;53.99,"8.50",IF(M46&gt;52.99,"8.25",IF(M46&gt;51.99,"8.00",IF(M46&gt;50.99,"7.75",IF(M46&gt;49.99,"7.50",IF(M46&gt;48.99,"7.25",IF(M46&gt;47.99,"7.00",IF(M46&gt;46.99,"6.75",IF(M46&gt;45.99,"6.50",IF(M46&gt;44.99,"6.25",IF(M46&gt;43.99,"6.00",IF(M46&gt;42.99,"5.75",IF(M46&gt;41.99,"5.50",IF(M46&gt;40.99,"5.25",IF(M46&gt;39.99,"5.00",IF(M46&gt;38.99,"4.75",IF(M46&gt;37.99,"4.50",IF(M46&gt;36.99,"4.25",IF(M46&gt;35.99,"4.00",IF(M46&gt;34.99,"3.75",IF(M46&gt;33.99,"3.50",IF(M46&gt;32.49,"3.25",IF(M46&gt;31.99,"3.00",IF(M46&gt;30.99,"2.75",IF(M46&gt;29.99,"2.50",IF(M46&gt;28.99,"2.25",IF(M46&gt;27.99,"2.00",IF(M46&gt;25.99,"1.75",IF(M46&gt;23.99,"1.50",IF(M46&gt;21.99,"1.25",IF(M46&gt;19.99,"1.00",IF(M46&gt;17.99,"0.75",IF(M46&gt;15.99,"0.50",IF(M46&gt;13.99,"0.25",IF(M46&gt;11.99,"0.125",IF(M46&lt;12,"0.00"))))))))))))))))))))))))))))))))))))))))))</f>
        <v>0.00</v>
      </c>
      <c r="N47" s="102" t="str">
        <f>IF(N46=0,"0.00",IF(N46&lt;8.801, "10", IF(N46&lt;8.901,"9.75",IF(N46&lt;8.951,"9.50",IF(N46&lt;9.001,"9.25",IF(N46&lt;9.201,"9.00",IF(N46&lt;9.401,"8.75",IF(N46&lt;9.601,"8.50",IF(N46&lt;9.801,"8.25",IF(N46&lt;10.001,"8.00",IF(N46&lt;10.201,"7.75",IF(N46&lt;10.401,"7.50",IF(N46&lt;10.601,"7.25",IF(N46&lt;10.801,"7.00",IF(N46&lt;11.001,"6.75",IF(N46&lt;11.251,"6.50",IF(N46&lt;11.501,"6.25",IF(N46&lt;12.001,"6.00",IF(N46&lt;12.501,"5.75",IF(N46&lt;13.001,"5.50",IF(N46&lt;13.501,"5.25",IF(N46&lt;14.001,"5.00",IF(N46&lt;14.501,"4.75",IF(N46&lt;15.001,"4.50",IF(N46&lt;15.501,"4.25",IF(N46&lt;16.001,"4.00",IF(N46&lt;16.501,"3.75",IF(N46&lt;17.001,"3.50",IF(N46&lt;17.501,"3.25",IF(N46&lt;18.001,"3.00",IF(N46&lt;18.501,"2.75",IF(N46&lt;19.001,"2.50",IF(N46&lt;19.501,"2.25",IF(N46&lt;20.001,"2.00",IF(N46&lt;20.501,"1.75",IF(N46&lt;21.001,"1.50",IF(N46&lt;21.501,"1.25",IF(N46&lt;22.001,"1.00",IF(N46&lt;24.001,"0.75",IF(N46&lt;26.001,"0.50",IF(N46&lt;28.001,"0.25",IF(N46&lt;30.001,"0.125",IF(N46&gt;30,"0.00")))))))))))))))))))))))))))))))))))))))))))</f>
        <v>0.00</v>
      </c>
      <c r="O47" s="102" t="str">
        <f>IF(O46&gt;119.99, "10", IF(O46&gt;117.99,"9.75",IF(O46&gt;115.99,"9.50",IF(O46&gt;113.99,"9.25",IF(O46&gt;111.99,"9.00",IF(O46&gt;109.99,"8.75",IF(O46&gt;107.99,"8.50",IF(O46&gt;105.99,"8.25",IF(O46&gt;103.99,"8.00",IF(O46&gt;101.99,"7.75",IF(O46&gt;99.99,"7.50",IF(O46&gt;97.99,"7.25",IF(O46&gt;95.99,"7.00",IF(O46&gt;93.99,"6.75",IF(O46&gt;91.99,"6.50",IF(O46&gt;89.99,"6.25",IF(O46&gt;87.99,"6.00",IF(O46&gt;85.99,"5.75",IF(O46&gt;83.99,"5.50",IF(O46&gt;81.99,"5.25",IF(O46&gt;79.99,"5.00",IF(O46&gt;77.99,"4.75",IF(O46&gt;75.99,"4.50",IF(O46&gt;73.99,"4.25",IF(O46&gt;71.99,"4.00",IF(O46&gt;69.99,"3.75",IF(O46&gt;67.99,"3.50",IF(O46&gt;65.99,"3.25",IF(O46&gt;63.99,"3.00",IF(O46&gt;61.99,"2.75",IF(O46&gt;59.99,"2.50",IF(O46&gt;58.99,"2.25",IF(O46&gt;57.99,"2.00",IF(O46&gt;56.99,"1.75",IF(O46&gt;55.99,"1.50",IF(O46&gt;54.99,"1.25",IF(O46&gt;53.99,"1.00",IF(O46&gt;52.99,"0.75",IF(O46&gt;51.99,"0.50",IF(O46&gt;50.99,"0.25",IF(O46&gt;49.99,"0.125",IF(O46&lt;50,"0.00"))))))))))))))))))))))))))))))))))))))))))</f>
        <v>0.00</v>
      </c>
      <c r="P47" s="102" t="str">
        <f>IF(P46&gt;81.99, "10", IF(P46&gt;80.99,"9.75",IF(P46&gt;79.99,"9.50",IF(P46&gt;78.99,"9.25",IF(P46&gt;77.99,"9.00",IF(P46&gt;76.99,"8.75",IF(P46&gt;75.99,"8.50",IF(P46&gt;74.99,"8.25",IF(P46&gt;73.99,"8.00",IF(P46&gt;72.99,"7.75",IF(P46&gt;71.99,"7.50",IF(P46&gt;70.99,"7.25",IF(P46&gt;69.99,"7.00",IF(P46&gt;68.99,"6.75",IF(P46&gt;67.99,"6.50",IF(P46&gt;66.99,"6.25",IF(P46&gt;65.99,"6.00",IF(P46&gt;64.99,"5.75",IF(P46&gt;63.99,"5.50",IF(P46&gt;62.99,"5.25",IF(P46&gt;61.99,"5.00",IF(P46&gt;59.99,"4.75",IF(P46&gt;57.99,"4.50",IF(P46&gt;54.99,"4.25",IF(P46&gt;51.99,"4.00",IF(P46&gt;48.99,"3.75",IF(P46&gt;45.99,"3.50",IF(P46&gt;42.99,"3.25",IF(P46&gt;39.99,"3.00",IF(P46&gt;37.99,"2.75",IF(P46&gt;35.99,"2.50",IF(P46&gt;33.99,"2.25",IF(P46&gt;31.99,"2.00",IF(P46&gt;30.99,"1.75",IF(P46&gt;29.99,"1.50",IF(P46&gt;28.99,"1.25",IF(P46&gt;27.99,"1.00",IF(P46&gt;26.99,"0.75",IF(P46&gt;25.99,"0.50",IF(P46&gt;24.99,"0.25",IF(P46&gt;23.99,"0.125",IF(P46&lt;24,"0.00"))))))))))))))))))))))))))))))))))))))))))</f>
        <v>0.00</v>
      </c>
      <c r="Q47" s="102" t="str">
        <f>IF(Q46=0,"0.00",IF(Q46&lt;4.401, "10", IF(Q46&lt;4.451,"9.75",IF(Q46&lt;4.476,"9.50",IF(Q46&lt;4.501,"9.25",IF(Q46&lt;4.601,"9.00",IF(Q46&lt;4.701,"8.75",IF(Q46&lt;4.801,"8.50",IF(Q46&lt;4.901,"8.25",IF(Q46&lt;5.001,"8.00",IF(Q46&lt;5.101,"7.75",IF(Q46&lt;5.201,"7.50",IF(Q46&lt;5.301,"7.25",IF(Q46&lt;5.401,"7.00",IF(Q46&lt;5.501,"6.75",IF(Q46&lt;5.601,"6.50",IF(Q46&lt;5.751,"6.25",IF(Q46&lt;6.001,"6.00",IF(Q46&lt;6.251,"5.75",IF(Q46&lt;6.501,"5.50",IF(Q46&lt;6.751,"5.25",IF(Q46&lt;7.001,"5.00",IF(Q46&lt;7.251,"4.75",IF(Q46&lt;7.501,"4.50",IF(Q46&lt;7.751,"4.25",IF(Q46&lt;8.001,"4.00",IF(Q46&lt;8.251,"3.75",IF(Q46&lt;8.501,"3.50",IF(Q46&lt;8.751,"3.25",IF(Q46&lt;9.001,"3.00",IF(Q46&lt;9.251,"2.75",IF(Q46&lt;9.501,"2.50",IF(Q46&lt;9.751,"2.25",IF(Q46&lt;10.001,"2.00",IF(Q46&lt;10.251,"1.75",IF(Q46&lt;10.501,"1.50",IF(Q46&lt;10.751,"1.25",IF(Q46&lt;11,"1.00",IF(Q46&lt;12.001,"0.75",IF(Q46&lt;13.001,"0.50",IF(Q46&lt;14.001,"0.25",IF(Q46&lt;15.001,"0.125",IF(Q46&gt;15,"0.00")))))))))))))))))))))))))))))))))))))))))))</f>
        <v>0.00</v>
      </c>
      <c r="R47" s="102" t="str">
        <f>IF(R46=0,"0.00",IF(R46&lt;8.801, "10", IF(R46&lt;8.901,"9.75",IF(R46&lt;8.951,"9.50",IF(R46&lt;9.001,"9.25",IF(R46&lt;9.201,"9.00",IF(R46&lt;9.401,"8.75",IF(R46&lt;9.601,"8.50",IF(R46&lt;9.801,"8.25",IF(R46&lt;10.001,"8.00",IF(R46&lt;10.201,"7.75",IF(R46&lt;10.401,"7.50",IF(R46&lt;10.601,"7.25",IF(R46&lt;10.801,"7.00",IF(R46&lt;11.001,"6.75",IF(R46&lt;11.251,"6.50",IF(R46&lt;11.501,"6.25",IF(R46&lt;12.001,"6.00",IF(R46&lt;12.501,"5.75",IF(R46&lt;13.001,"5.50",IF(R46&lt;13.501,"5.25",IF(R46&lt;14.001,"5.00",IF(R46&lt;14.501,"4.75",IF(R46&lt;15.001,"4.50",IF(R46&lt;15.501,"4.25",IF(R46&lt;16.001,"4.00",IF(R46&lt;16.501,"3.75",IF(R46&lt;17.001,"3.50",IF(R46&lt;17.501,"3.25",IF(R46&lt;18.001,"3.00",IF(R46&lt;18.501,"2.75",IF(R46&lt;19.001,"2.50",IF(R46&lt;19.501,"2.25",IF(R46&lt;20.001,"2.00",IF(R46&lt;20.501,"1.75",IF(R46&lt;21.001,"1.50",IF(R46&lt;21.501,"1.25",IF(R46&lt;22.001,"1.00",IF(R46&lt;24.001,"0.75",IF(R46&lt;26.001,"0.50",IF(R46&lt;28.001,"0.25",IF(R46&lt;30.001,"0.125",IF(R46&gt;30,"0.00")))))))))))))))))))))))))))))))))))))))))))</f>
        <v>0.00</v>
      </c>
      <c r="S47" s="105" t="str">
        <f>IF(S46=0,"0.00",IF(S46&lt;6.001, "10", IF(S46&lt;6.051,"9.75",IF(S46&lt;6.101,"9.50",IF(S46&lt;6.151,"9.25",IF(S46&lt;6.201,"9.00",IF(S46&lt;6.301,"8.75",IF(S46&lt;6.401,"8.50",IF(S46&lt;6.501,"8.25",IF(S46&lt;6.601,"8.00",IF(S46&lt;6.701,"7.75",IF(S46&lt;6.801,"7.50",IF(S46&lt;6.901,"7.25",IF(S46&lt;7.001,"7.00",IF(S46&lt;7.251,"6.75",IF(S46&lt;7.501,"6.50",IF(S46&lt;7.751,"6.25",IF(S46&lt;8.001,"6.00",IF(S46&lt;8.251,"5.75",IF(S46&lt;8.501,"5.50",IF(S46&lt;8.751,"5.25",IF(S46&lt;9.001,"5.00",IF(S46&lt;9.251,"4.75",IF(S46&lt;9.501,"4.50",IF(S46&lt;9.751,"4.25",IF(S46&lt;10.001,"4.00",IF(S46&lt;10.201,"3.75",IF(S46&lt;10.501,"3.50",IF(S46&lt;10.751,"3.25",IF(S46&lt;11.001,"3.00",IF(S46&lt;11.201,"2.75",IF(S46&lt;11.401,"2.50",IF(S46&lt;11.601,"2.25",IF(S46&lt;11.801,"2.00",IF(S46&lt;12.001,"1.75",IF(S46&lt;12.251,"1.50",IF(S46&lt;12.501,"1.25",IF(S46&lt;13.001,"1.00",IF(S46&lt;13.501,"0.75",IF(S46&lt;14.001,"0.50",IF(S46&lt;14.501,"0.25",IF(S46&lt;15.001,"0.125",IF(S46&gt;15,"0.00")))))))))))))))))))))))))))))))))))))))))))</f>
        <v>0.00</v>
      </c>
      <c r="T47" s="126"/>
      <c r="U47" s="75"/>
    </row>
    <row r="48" spans="1:21" ht="15.75" x14ac:dyDescent="0.25">
      <c r="A48" s="78"/>
      <c r="B48" s="106"/>
      <c r="C48" s="107"/>
      <c r="D48" s="107"/>
      <c r="E48" s="107"/>
      <c r="F48" s="107"/>
      <c r="G48" s="107"/>
      <c r="H48" s="108"/>
      <c r="I48" s="108"/>
      <c r="J48" s="108"/>
      <c r="K48" s="108"/>
      <c r="L48" s="109"/>
      <c r="M48" s="107"/>
      <c r="N48" s="107"/>
      <c r="O48" s="108"/>
      <c r="P48" s="108"/>
      <c r="Q48" s="110"/>
      <c r="R48" s="110"/>
      <c r="S48" s="110"/>
      <c r="T48" s="111"/>
      <c r="U48" s="76"/>
    </row>
  </sheetData>
  <mergeCells count="39">
    <mergeCell ref="A1:U1"/>
    <mergeCell ref="A2:A29"/>
    <mergeCell ref="B2:G2"/>
    <mergeCell ref="U2:U5"/>
    <mergeCell ref="E3:G3"/>
    <mergeCell ref="T3:T5"/>
    <mergeCell ref="E4:G4"/>
    <mergeCell ref="B5:F5"/>
    <mergeCell ref="B7:D7"/>
    <mergeCell ref="E22:H23"/>
    <mergeCell ref="E24:H25"/>
    <mergeCell ref="E7:H7"/>
    <mergeCell ref="D28:D29"/>
    <mergeCell ref="E28:H29"/>
    <mergeCell ref="B28:C29"/>
    <mergeCell ref="B26:C27"/>
    <mergeCell ref="T42:T43"/>
    <mergeCell ref="T44:T45"/>
    <mergeCell ref="T46:T47"/>
    <mergeCell ref="B31:G31"/>
    <mergeCell ref="B32:F47"/>
    <mergeCell ref="T32:T33"/>
    <mergeCell ref="T34:T35"/>
    <mergeCell ref="T36:T37"/>
    <mergeCell ref="T38:T39"/>
    <mergeCell ref="T40:T41"/>
    <mergeCell ref="A30:U30"/>
    <mergeCell ref="U7:U29"/>
    <mergeCell ref="B8:D24"/>
    <mergeCell ref="E20:H21"/>
    <mergeCell ref="B25:D25"/>
    <mergeCell ref="D26:D27"/>
    <mergeCell ref="E26:H27"/>
    <mergeCell ref="E14:H14"/>
    <mergeCell ref="E15:H15"/>
    <mergeCell ref="E16:H16"/>
    <mergeCell ref="E17:H17"/>
    <mergeCell ref="E18:H18"/>
    <mergeCell ref="E19:H19"/>
  </mergeCells>
  <phoneticPr fontId="26" type="noConversion"/>
  <hyperlinks>
    <hyperlink ref="B8:D24" r:id="rId1" display="PHOTO HERE" xr:uid="{910353BD-DB02-45DF-9BA0-CDDD0D3895AC}"/>
    <hyperlink ref="A30:U30" r:id="rId2" display="MVPSportsCamps.com" xr:uid="{8A33D91B-02F1-445B-9930-BAB84C996386}"/>
    <hyperlink ref="A1:U1" location="'12 and Under'!A1" display="Back to AAR List" xr:uid="{D2490BD3-AFEE-4066-A006-3A0FEDDAE76F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GIRLS PROFILES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Nelson</dc:creator>
  <cp:lastModifiedBy>Ron Nelson</cp:lastModifiedBy>
  <dcterms:created xsi:type="dcterms:W3CDTF">2020-09-14T14:53:33Z</dcterms:created>
  <dcterms:modified xsi:type="dcterms:W3CDTF">2020-12-06T05:32:48Z</dcterms:modified>
</cp:coreProperties>
</file>